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6302CE39-186C-41A3-A693-BDBF6AA35338}" xr6:coauthVersionLast="47" xr6:coauthVersionMax="47" xr10:uidLastSave="{00000000-0000-0000-0000-000000000000}"/>
  <bookViews>
    <workbookView xWindow="-120" yWindow="-120" windowWidth="20730" windowHeight="11160" activeTab="1" xr2:uid="{695280AB-B601-450B-881D-9A663E6A7EA4}"/>
  </bookViews>
  <sheets>
    <sheet name="Ａ表" sheetId="9" r:id="rId1"/>
    <sheet name="Ｂ表" sheetId="10" r:id="rId2"/>
    <sheet name="Sheet1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9" l="1"/>
  <c r="F44" i="9"/>
  <c r="E44" i="9"/>
  <c r="F32" i="9"/>
  <c r="F31" i="9"/>
  <c r="E30" i="9"/>
  <c r="F30" i="9" s="1"/>
  <c r="F29" i="9"/>
  <c r="F28" i="9"/>
  <c r="F27" i="9"/>
  <c r="F26" i="9"/>
  <c r="F33" i="9" s="1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I10" i="9"/>
  <c r="F10" i="9"/>
  <c r="R9" i="9"/>
  <c r="I9" i="9"/>
  <c r="F9" i="9"/>
  <c r="R8" i="9"/>
  <c r="I8" i="9"/>
  <c r="F8" i="9"/>
  <c r="R7" i="9"/>
  <c r="I7" i="9"/>
  <c r="F7" i="9"/>
  <c r="I6" i="9"/>
  <c r="F6" i="9"/>
</calcChain>
</file>

<file path=xl/sharedStrings.xml><?xml version="1.0" encoding="utf-8"?>
<sst xmlns="http://schemas.openxmlformats.org/spreadsheetml/2006/main" count="385" uniqueCount="354">
  <si>
    <t>　</t>
    <phoneticPr fontId="2"/>
  </si>
  <si>
    <t>償還費</t>
    <rPh sb="0" eb="3">
      <t>ショウカンヒ</t>
    </rPh>
    <phoneticPr fontId="2"/>
  </si>
  <si>
    <t>期末残</t>
    <rPh sb="0" eb="2">
      <t>キマツ</t>
    </rPh>
    <rPh sb="2" eb="3">
      <t>ザン</t>
    </rPh>
    <phoneticPr fontId="2"/>
  </si>
  <si>
    <t>起債額</t>
    <rPh sb="0" eb="3">
      <t>キサイガク</t>
    </rPh>
    <phoneticPr fontId="2"/>
  </si>
  <si>
    <t>臨財債の</t>
    <rPh sb="0" eb="3">
      <t>リ</t>
    </rPh>
    <phoneticPr fontId="2"/>
  </si>
  <si>
    <t>〔単位：％〕</t>
    <rPh sb="1" eb="3">
      <t>タンイ</t>
    </rPh>
    <phoneticPr fontId="2"/>
  </si>
  <si>
    <t>　　</t>
    <phoneticPr fontId="2"/>
  </si>
  <si>
    <t>57年</t>
    <rPh sb="2" eb="3">
      <t>ネン</t>
    </rPh>
    <phoneticPr fontId="2"/>
  </si>
  <si>
    <t>15年</t>
    <rPh sb="2" eb="3">
      <t>ネン</t>
    </rPh>
    <phoneticPr fontId="2"/>
  </si>
  <si>
    <t>20年</t>
    <rPh sb="2" eb="3">
      <t>ネン</t>
    </rPh>
    <phoneticPr fontId="2"/>
  </si>
  <si>
    <t>　　　</t>
    <phoneticPr fontId="2"/>
  </si>
  <si>
    <t>【参考資料】</t>
    <rPh sb="1" eb="5">
      <t>サンコウシリョウ</t>
    </rPh>
    <phoneticPr fontId="2"/>
  </si>
  <si>
    <t>Ａ臨財債</t>
    <rPh sb="1" eb="4">
      <t>リンザイ</t>
    </rPh>
    <phoneticPr fontId="2"/>
  </si>
  <si>
    <t>Ｂ臨財債</t>
    <rPh sb="1" eb="4">
      <t>リンザイ</t>
    </rPh>
    <phoneticPr fontId="2"/>
  </si>
  <si>
    <t>Ｄ臨財債</t>
    <rPh sb="1" eb="4">
      <t>リンザイ</t>
    </rPh>
    <phoneticPr fontId="2"/>
  </si>
  <si>
    <t>交付税</t>
    <rPh sb="0" eb="3">
      <t>コウフゼイゼイ</t>
    </rPh>
    <phoneticPr fontId="2"/>
  </si>
  <si>
    <t>Ｅ普通</t>
    <rPh sb="1" eb="3">
      <t>フツウ</t>
    </rPh>
    <phoneticPr fontId="2"/>
  </si>
  <si>
    <t>Ｄ÷Ｂ臨財</t>
    <rPh sb="3" eb="4">
      <t>リン</t>
    </rPh>
    <rPh sb="4" eb="5">
      <t>ザイ</t>
    </rPh>
    <phoneticPr fontId="2"/>
  </si>
  <si>
    <t>債償還費と</t>
    <rPh sb="0" eb="1">
      <t>サイ</t>
    </rPh>
    <rPh sb="1" eb="4">
      <t>ショウカンヒ</t>
    </rPh>
    <phoneticPr fontId="2"/>
  </si>
  <si>
    <t>交付税比較</t>
    <rPh sb="0" eb="3">
      <t>コウフゼイ</t>
    </rPh>
    <rPh sb="3" eb="5">
      <t>ヒカク</t>
    </rPh>
    <phoneticPr fontId="2"/>
  </si>
  <si>
    <t>全国地方自治体計</t>
    <rPh sb="0" eb="2">
      <t>ゼンコク</t>
    </rPh>
    <rPh sb="2" eb="7">
      <t>チホウジチタイ</t>
    </rPh>
    <rPh sb="7" eb="8">
      <t>ケイ</t>
    </rPh>
    <phoneticPr fontId="2"/>
  </si>
  <si>
    <t>53.6兆円</t>
    <rPh sb="4" eb="6">
      <t>チ</t>
    </rPh>
    <phoneticPr fontId="2"/>
  </si>
  <si>
    <t>140兆円</t>
    <rPh sb="3" eb="5">
      <t>チ</t>
    </rPh>
    <phoneticPr fontId="2"/>
  </si>
  <si>
    <t>Ｃ市債</t>
    <rPh sb="1" eb="3">
      <t>シサイ</t>
    </rPh>
    <phoneticPr fontId="2"/>
  </si>
  <si>
    <t>Ｂ÷Ｃ</t>
    <phoneticPr fontId="2"/>
  </si>
  <si>
    <t>　　（11月８日・中国新聞）</t>
    <rPh sb="5" eb="6">
      <t>ガツ</t>
    </rPh>
    <rPh sb="7" eb="8">
      <t>ニチ</t>
    </rPh>
    <rPh sb="9" eb="11">
      <t>チュウゴク</t>
    </rPh>
    <rPh sb="11" eb="13">
      <t>シンブン</t>
    </rPh>
    <phoneticPr fontId="2"/>
  </si>
  <si>
    <t>市債比率</t>
    <rPh sb="0" eb="2">
      <t>シサイ</t>
    </rPh>
    <rPh sb="2" eb="4">
      <t>ヒリツ</t>
    </rPh>
    <phoneticPr fontId="2"/>
  </si>
  <si>
    <r>
      <rPr>
        <sz val="10"/>
        <color theme="1"/>
        <rFont val="HGS創英ﾌﾟﾚｾﾞﾝｽEB"/>
        <family val="1"/>
        <charset val="128"/>
      </rPr>
      <t>Ｈ28</t>
    </r>
    <r>
      <rPr>
        <sz val="8"/>
        <color theme="1"/>
        <rFont val="HGS創英ﾌﾟﾚｾﾞﾝｽEB"/>
        <family val="1"/>
        <charset val="128"/>
      </rPr>
      <t>年度</t>
    </r>
    <rPh sb="3" eb="5">
      <t>ネンド</t>
    </rPh>
    <phoneticPr fontId="2"/>
  </si>
  <si>
    <r>
      <rPr>
        <sz val="10"/>
        <color theme="1"/>
        <rFont val="HGS創英ﾌﾟﾚｾﾞﾝｽEB"/>
        <family val="1"/>
        <charset val="128"/>
      </rPr>
      <t>Ｈ29</t>
    </r>
    <r>
      <rPr>
        <sz val="8"/>
        <color theme="1"/>
        <rFont val="HGS創英ﾌﾟﾚｾﾞﾝｽEB"/>
        <family val="1"/>
        <charset val="128"/>
      </rPr>
      <t>年度</t>
    </r>
    <rPh sb="3" eb="5">
      <t>ネンド</t>
    </rPh>
    <phoneticPr fontId="2"/>
  </si>
  <si>
    <r>
      <rPr>
        <sz val="10"/>
        <color theme="1"/>
        <rFont val="HGS創英ﾌﾟﾚｾﾞﾝｽEB"/>
        <family val="1"/>
        <charset val="128"/>
      </rPr>
      <t>Ｈ30</t>
    </r>
    <r>
      <rPr>
        <sz val="8"/>
        <color theme="1"/>
        <rFont val="HGS創英ﾌﾟﾚｾﾞﾝｽEB"/>
        <family val="1"/>
        <charset val="128"/>
      </rPr>
      <t>年度</t>
    </r>
    <rPh sb="3" eb="5">
      <t>ネンド</t>
    </rPh>
    <phoneticPr fontId="2"/>
  </si>
  <si>
    <r>
      <rPr>
        <sz val="10"/>
        <color theme="1"/>
        <rFont val="HGS創英ﾌﾟﾚｾﾞﾝｽEB"/>
        <family val="1"/>
        <charset val="128"/>
      </rPr>
      <t>Ｒ１</t>
    </r>
    <r>
      <rPr>
        <sz val="8"/>
        <color theme="1"/>
        <rFont val="HGS創英ﾌﾟﾚｾﾞﾝｽEB"/>
        <family val="1"/>
        <charset val="128"/>
      </rPr>
      <t>年度</t>
    </r>
    <rPh sb="2" eb="4">
      <t>ネンド</t>
    </rPh>
    <phoneticPr fontId="2"/>
  </si>
  <si>
    <r>
      <rPr>
        <sz val="10"/>
        <color theme="1"/>
        <rFont val="HGS創英ﾌﾟﾚｾﾞﾝｽEB"/>
        <family val="1"/>
        <charset val="128"/>
      </rPr>
      <t>Ｒ２</t>
    </r>
    <r>
      <rPr>
        <sz val="8"/>
        <color theme="1"/>
        <rFont val="HGS創英ﾌﾟﾚｾﾞﾝｽEB"/>
        <family val="1"/>
        <charset val="128"/>
      </rPr>
      <t>年度</t>
    </r>
    <rPh sb="2" eb="4">
      <t>ネンド</t>
    </rPh>
    <phoneticPr fontId="2"/>
  </si>
  <si>
    <r>
      <rPr>
        <sz val="10"/>
        <color theme="1"/>
        <rFont val="HGS創英ﾌﾟﾚｾﾞﾝｽEB"/>
        <family val="1"/>
        <charset val="128"/>
      </rPr>
      <t>Ｒ３</t>
    </r>
    <r>
      <rPr>
        <sz val="8"/>
        <color theme="1"/>
        <rFont val="HGS創英ﾌﾟﾚｾﾞﾝｽEB"/>
        <family val="1"/>
        <charset val="128"/>
      </rPr>
      <t>年度</t>
    </r>
    <rPh sb="2" eb="4">
      <t>ネンド</t>
    </rPh>
    <phoneticPr fontId="2"/>
  </si>
  <si>
    <t>１下松市</t>
    <rPh sb="1" eb="3">
      <t>ク</t>
    </rPh>
    <rPh sb="3" eb="4">
      <t>シ</t>
    </rPh>
    <phoneticPr fontId="2"/>
  </si>
  <si>
    <t>２千歳市</t>
    <rPh sb="1" eb="3">
      <t>チトセ</t>
    </rPh>
    <rPh sb="3" eb="4">
      <t>シ</t>
    </rPh>
    <phoneticPr fontId="2"/>
  </si>
  <si>
    <t>３伊賀市</t>
    <rPh sb="1" eb="3">
      <t>イガ</t>
    </rPh>
    <rPh sb="3" eb="4">
      <t>シ</t>
    </rPh>
    <phoneticPr fontId="2"/>
  </si>
  <si>
    <t>４中野市</t>
    <rPh sb="1" eb="2">
      <t>ナカ</t>
    </rPh>
    <rPh sb="3" eb="4">
      <t>シ</t>
    </rPh>
    <phoneticPr fontId="2"/>
  </si>
  <si>
    <t>５米沢市</t>
    <rPh sb="1" eb="3">
      <t>ヨネザワ</t>
    </rPh>
    <rPh sb="3" eb="4">
      <t>シ</t>
    </rPh>
    <phoneticPr fontId="2"/>
  </si>
  <si>
    <t>Ａ肯定率</t>
    <rPh sb="1" eb="3">
      <t>コウテイ</t>
    </rPh>
    <rPh sb="3" eb="4">
      <t>リツ</t>
    </rPh>
    <phoneticPr fontId="2"/>
  </si>
  <si>
    <t>Ｂ否定率</t>
    <rPh sb="1" eb="4">
      <t>ヒテイリツ</t>
    </rPh>
    <phoneticPr fontId="2"/>
  </si>
  <si>
    <t>Ａ－Ｂ</t>
    <phoneticPr fontId="2"/>
  </si>
  <si>
    <t>Ｒ2年・中高生・931人</t>
    <rPh sb="2" eb="3">
      <t>ネン</t>
    </rPh>
    <rPh sb="4" eb="7">
      <t>チュウコウセイ</t>
    </rPh>
    <rPh sb="11" eb="12">
      <t>ニン</t>
    </rPh>
    <phoneticPr fontId="2"/>
  </si>
  <si>
    <t>調査年・対象・人数</t>
    <rPh sb="0" eb="2">
      <t>チョウサ</t>
    </rPh>
    <rPh sb="2" eb="3">
      <t>ネン</t>
    </rPh>
    <rPh sb="4" eb="6">
      <t>タイショウ</t>
    </rPh>
    <rPh sb="7" eb="9">
      <t>ニンズウ</t>
    </rPh>
    <phoneticPr fontId="2"/>
  </si>
  <si>
    <t>Ｈ11年・中高生・1387人</t>
    <rPh sb="3" eb="4">
      <t>ネン</t>
    </rPh>
    <rPh sb="5" eb="8">
      <t>チュウコウセイ</t>
    </rPh>
    <rPh sb="13" eb="14">
      <t>ニン</t>
    </rPh>
    <phoneticPr fontId="2"/>
  </si>
  <si>
    <t>Ｈ27年・中高生・2779人</t>
    <rPh sb="3" eb="4">
      <t>ネン</t>
    </rPh>
    <rPh sb="5" eb="8">
      <t>チュウコウセイ</t>
    </rPh>
    <rPh sb="13" eb="14">
      <t>ニン</t>
    </rPh>
    <phoneticPr fontId="2"/>
  </si>
  <si>
    <t>Ｈ26年・高校生・1382人</t>
    <rPh sb="3" eb="4">
      <t>ネン</t>
    </rPh>
    <rPh sb="5" eb="8">
      <t>コウコウセイ</t>
    </rPh>
    <rPh sb="13" eb="14">
      <t>ニン</t>
    </rPh>
    <phoneticPr fontId="2"/>
  </si>
  <si>
    <t>Ｈ26年・高校生・171人</t>
    <rPh sb="3" eb="4">
      <t>ネン</t>
    </rPh>
    <rPh sb="5" eb="8">
      <t>コウコウセイ</t>
    </rPh>
    <rPh sb="12" eb="13">
      <t>ニン</t>
    </rPh>
    <phoneticPr fontId="2"/>
  </si>
  <si>
    <t>Ｈ25年・高校生・331人</t>
    <rPh sb="3" eb="4">
      <t>ネン</t>
    </rPh>
    <rPh sb="5" eb="8">
      <t>コウコウセイ</t>
    </rPh>
    <rPh sb="12" eb="13">
      <t>ニン</t>
    </rPh>
    <phoneticPr fontId="2"/>
  </si>
  <si>
    <t>Ｈ28年・高校生・298人</t>
    <rPh sb="3" eb="4">
      <t>ネン</t>
    </rPh>
    <rPh sb="5" eb="8">
      <t>コウコウセイ</t>
    </rPh>
    <rPh sb="12" eb="13">
      <t>ニン</t>
    </rPh>
    <phoneticPr fontId="2"/>
  </si>
  <si>
    <t>Ｃﾗﾝｷﾝｸﾞﾞ</t>
    <phoneticPr fontId="2"/>
  </si>
  <si>
    <t>Ｈ28年・中高生・1345人</t>
    <rPh sb="3" eb="4">
      <t>ネン</t>
    </rPh>
    <rPh sb="5" eb="8">
      <t>チュウコウセイ</t>
    </rPh>
    <rPh sb="13" eb="14">
      <t>ニン</t>
    </rPh>
    <phoneticPr fontId="2"/>
  </si>
  <si>
    <t>Ｈ30年・中高生・931人</t>
    <rPh sb="3" eb="4">
      <t>ネン</t>
    </rPh>
    <rPh sb="5" eb="8">
      <t>チュウコウセイ</t>
    </rPh>
    <rPh sb="12" eb="13">
      <t>ニン</t>
    </rPh>
    <phoneticPr fontId="2"/>
  </si>
  <si>
    <t>Ｈ27年・中高生・919人</t>
    <rPh sb="3" eb="4">
      <t>ネン</t>
    </rPh>
    <rPh sb="5" eb="8">
      <t>チュウコウセイ</t>
    </rPh>
    <rPh sb="12" eb="13">
      <t>ニン</t>
    </rPh>
    <phoneticPr fontId="2"/>
  </si>
  <si>
    <t>Ｒ2年・中高生・1251人</t>
    <rPh sb="2" eb="3">
      <t>ネン</t>
    </rPh>
    <rPh sb="4" eb="7">
      <t>チュウコウセイ</t>
    </rPh>
    <rPh sb="12" eb="13">
      <t>ニン</t>
    </rPh>
    <phoneticPr fontId="2"/>
  </si>
  <si>
    <t>Ｒ3年・高校生・201人</t>
    <rPh sb="2" eb="3">
      <t>ネン</t>
    </rPh>
    <rPh sb="4" eb="7">
      <t>コウコウセイ</t>
    </rPh>
    <rPh sb="11" eb="12">
      <t>ニン</t>
    </rPh>
    <phoneticPr fontId="2"/>
  </si>
  <si>
    <t>Ｈ28年・高校生・414人</t>
    <rPh sb="3" eb="4">
      <t>ネン</t>
    </rPh>
    <rPh sb="5" eb="8">
      <t>コウコウセイ</t>
    </rPh>
    <rPh sb="12" eb="13">
      <t>ニン</t>
    </rPh>
    <phoneticPr fontId="2"/>
  </si>
  <si>
    <t>Ｒ2年・高校生・1339人</t>
    <rPh sb="2" eb="3">
      <t>ネン</t>
    </rPh>
    <rPh sb="4" eb="7">
      <t>コウコウセイ</t>
    </rPh>
    <rPh sb="12" eb="13">
      <t>ニン</t>
    </rPh>
    <phoneticPr fontId="2"/>
  </si>
  <si>
    <t>Ｒ1年・中高生・883人</t>
    <rPh sb="2" eb="3">
      <t>ネン</t>
    </rPh>
    <rPh sb="4" eb="7">
      <t>チュウコウセイ</t>
    </rPh>
    <rPh sb="11" eb="12">
      <t>ニン</t>
    </rPh>
    <phoneticPr fontId="2"/>
  </si>
  <si>
    <t>Ｒ3年・中高生・261人</t>
    <rPh sb="2" eb="3">
      <t>ネン</t>
    </rPh>
    <rPh sb="4" eb="7">
      <t>チュウコウセイ</t>
    </rPh>
    <rPh sb="11" eb="12">
      <t>ニン</t>
    </rPh>
    <phoneticPr fontId="2"/>
  </si>
  <si>
    <t>総額</t>
    <rPh sb="0" eb="2">
      <t>ソウガク</t>
    </rPh>
    <phoneticPr fontId="2"/>
  </si>
  <si>
    <t>個人分</t>
    <rPh sb="0" eb="2">
      <t>コジン</t>
    </rPh>
    <rPh sb="2" eb="3">
      <t>フン</t>
    </rPh>
    <phoneticPr fontId="2"/>
  </si>
  <si>
    <t>Ａ市民税</t>
    <rPh sb="1" eb="4">
      <t>シミンゼイ</t>
    </rPh>
    <phoneticPr fontId="2"/>
  </si>
  <si>
    <t>Ｂ土地固定資産税</t>
    <rPh sb="1" eb="3">
      <t>トチ</t>
    </rPh>
    <rPh sb="3" eb="8">
      <t>コテイシサンゼイ</t>
    </rPh>
    <phoneticPr fontId="2"/>
  </si>
  <si>
    <t>Ｄたばこ税</t>
    <rPh sb="4" eb="5">
      <t>ゼイ</t>
    </rPh>
    <phoneticPr fontId="2"/>
  </si>
  <si>
    <t>Ｃ同家屋</t>
    <rPh sb="1" eb="2">
      <t>ドウ</t>
    </rPh>
    <rPh sb="2" eb="4">
      <t>カオク</t>
    </rPh>
    <phoneticPr fontId="2"/>
  </si>
  <si>
    <t>Ｅ計自動車税</t>
    <rPh sb="1" eb="2">
      <t>ケイ</t>
    </rPh>
    <rPh sb="2" eb="5">
      <t>ジドウシャ</t>
    </rPh>
    <rPh sb="5" eb="6">
      <t>ゼイ</t>
    </rPh>
    <phoneticPr fontId="2"/>
  </si>
  <si>
    <t>Ｆ都市計画税</t>
    <rPh sb="1" eb="6">
      <t>トシケイカクゼイ</t>
    </rPh>
    <phoneticPr fontId="2"/>
  </si>
  <si>
    <t>Ｄ消費税</t>
    <rPh sb="1" eb="4">
      <t>ショウヒゼイ</t>
    </rPh>
    <phoneticPr fontId="2"/>
  </si>
  <si>
    <t>Ａ</t>
    <phoneticPr fontId="2"/>
  </si>
  <si>
    <r>
      <t>１．臨財債が増え続けています　　</t>
    </r>
    <r>
      <rPr>
        <sz val="8"/>
        <color theme="1"/>
        <rFont val="HGS創英ﾌﾟﾚｾﾞﾝｽEB"/>
        <family val="1"/>
        <charset val="128"/>
      </rPr>
      <t>〔単位：百万円、％〕</t>
    </r>
    <rPh sb="2" eb="5">
      <t>リンザイ</t>
    </rPh>
    <rPh sb="6" eb="7">
      <t>フ</t>
    </rPh>
    <rPh sb="8" eb="9">
      <t>ツヅ</t>
    </rPh>
    <phoneticPr fontId="2"/>
  </si>
  <si>
    <t>　　債の３分の１、市</t>
    <rPh sb="2" eb="3">
      <t>サイ</t>
    </rPh>
    <rPh sb="5" eb="6">
      <t>フン</t>
    </rPh>
    <rPh sb="9" eb="10">
      <t>シ</t>
    </rPh>
    <phoneticPr fontId="2"/>
  </si>
  <si>
    <t>　　の１、市債償還費</t>
    <rPh sb="5" eb="7">
      <t>シサイ</t>
    </rPh>
    <rPh sb="7" eb="10">
      <t>ショウカンヒ</t>
    </rPh>
    <phoneticPr fontId="2"/>
  </si>
  <si>
    <t>　　の交付税との割合</t>
    <rPh sb="3" eb="6">
      <t>コウフゼイ</t>
    </rPh>
    <rPh sb="8" eb="10">
      <t>ワリアイ</t>
    </rPh>
    <phoneticPr fontId="2"/>
  </si>
  <si>
    <t>　　は３分の２程度に</t>
    <rPh sb="4" eb="5">
      <t>フン</t>
    </rPh>
    <rPh sb="7" eb="9">
      <t>テイド</t>
    </rPh>
    <phoneticPr fontId="2"/>
  </si>
  <si>
    <t>　　なっている</t>
    <phoneticPr fontId="2"/>
  </si>
  <si>
    <t>　②全国地方自治体の</t>
    <rPh sb="2" eb="4">
      <t>ゼンコク</t>
    </rPh>
    <rPh sb="4" eb="9">
      <t>チホウジチタイ</t>
    </rPh>
    <phoneticPr fontId="2"/>
  </si>
  <si>
    <t>　➀臨財債残高は全市</t>
    <rPh sb="2" eb="5">
      <t>リンザイ</t>
    </rPh>
    <rPh sb="5" eb="7">
      <t>ザンダカ</t>
    </rPh>
    <rPh sb="8" eb="9">
      <t>ゼン</t>
    </rPh>
    <phoneticPr fontId="2"/>
  </si>
  <si>
    <t>　　臨財債構成比は本</t>
    <rPh sb="2" eb="5">
      <t>リンザイ</t>
    </rPh>
    <rPh sb="5" eb="8">
      <t>コウセイヒ</t>
    </rPh>
    <rPh sb="9" eb="10">
      <t>ホン</t>
    </rPh>
    <phoneticPr fontId="2"/>
  </si>
  <si>
    <t>　　市以上</t>
    <rPh sb="2" eb="3">
      <t>シ</t>
    </rPh>
    <rPh sb="3" eb="5">
      <t>イジョウ</t>
    </rPh>
    <phoneticPr fontId="2"/>
  </si>
  <si>
    <t>計</t>
    <rPh sb="0" eb="1">
      <t>ケイ</t>
    </rPh>
    <phoneticPr fontId="2"/>
  </si>
  <si>
    <t>㊀　卒業後も住みたい</t>
    <rPh sb="2" eb="5">
      <t>ソツギョウゴ</t>
    </rPh>
    <rPh sb="6" eb="7">
      <t>ス</t>
    </rPh>
    <phoneticPr fontId="2"/>
  </si>
  <si>
    <t>㊂　条件次第でＵターンＯＫ</t>
    <rPh sb="2" eb="4">
      <t>ジョウケン</t>
    </rPh>
    <rPh sb="4" eb="6">
      <t>シダイ</t>
    </rPh>
    <phoneticPr fontId="2"/>
  </si>
  <si>
    <t>㊃　ここまでの合計</t>
    <rPh sb="7" eb="9">
      <t>ゴウケイ</t>
    </rPh>
    <phoneticPr fontId="2"/>
  </si>
  <si>
    <t>㊄　戻りたいとは思わない</t>
    <rPh sb="2" eb="3">
      <t>モド</t>
    </rPh>
    <rPh sb="8" eb="9">
      <t>オモ</t>
    </rPh>
    <phoneticPr fontId="2"/>
  </si>
  <si>
    <t>㊅　まだわからない</t>
    <phoneticPr fontId="2"/>
  </si>
  <si>
    <t>　　　　❷他市の同質のアンケートでは（ネット検索）　</t>
    <rPh sb="5" eb="7">
      <t>タシ</t>
    </rPh>
    <rPh sb="8" eb="10">
      <t>ドウシツ</t>
    </rPh>
    <rPh sb="22" eb="24">
      <t>ケンサク</t>
    </rPh>
    <phoneticPr fontId="2"/>
  </si>
  <si>
    <t>　※質問内容や対象がほぼ同じものを選択したが、同一ではない</t>
    <rPh sb="2" eb="6">
      <t>シツモンナイヨウ</t>
    </rPh>
    <rPh sb="7" eb="9">
      <t>タイショウ</t>
    </rPh>
    <rPh sb="12" eb="13">
      <t>オナ</t>
    </rPh>
    <rPh sb="17" eb="19">
      <t>センタク</t>
    </rPh>
    <rPh sb="23" eb="25">
      <t>ドウイチ</t>
    </rPh>
    <phoneticPr fontId="2"/>
  </si>
  <si>
    <t>　※肯定率とは「住みたい＋どちらと云えば住みたい」の、否定率とは</t>
    <rPh sb="2" eb="5">
      <t>コウテイリツ</t>
    </rPh>
    <rPh sb="8" eb="9">
      <t>ス</t>
    </rPh>
    <rPh sb="17" eb="18">
      <t>イ</t>
    </rPh>
    <rPh sb="20" eb="21">
      <t>ス</t>
    </rPh>
    <rPh sb="27" eb="29">
      <t>ヒテイ</t>
    </rPh>
    <rPh sb="29" eb="30">
      <t>リツ</t>
    </rPh>
    <phoneticPr fontId="2"/>
  </si>
  <si>
    <r>
      <t>　　「住みたくない＋どちらかと云えば住みたくない」の合計　　　　　</t>
    </r>
    <r>
      <rPr>
        <sz val="8"/>
        <color theme="1"/>
        <rFont val="HGS創英ﾌﾟﾚｾﾞﾝｽEB"/>
        <family val="1"/>
        <charset val="128"/>
      </rPr>
      <t>〔単位：％、位〕</t>
    </r>
    <rPh sb="22" eb="23">
      <t>イ</t>
    </rPh>
    <rPh sb="25" eb="26">
      <t>ス</t>
    </rPh>
    <rPh sb="37" eb="39">
      <t>ゴウケイ</t>
    </rPh>
    <phoneticPr fontId="2"/>
  </si>
  <si>
    <t>６長井市</t>
    <rPh sb="1" eb="2">
      <t>ナガ</t>
    </rPh>
    <rPh sb="2" eb="3">
      <t>イ</t>
    </rPh>
    <rPh sb="3" eb="4">
      <t>シ</t>
    </rPh>
    <phoneticPr fontId="2"/>
  </si>
  <si>
    <t>７出雲市</t>
    <rPh sb="1" eb="3">
      <t>イズモ</t>
    </rPh>
    <rPh sb="3" eb="4">
      <t>シ</t>
    </rPh>
    <phoneticPr fontId="2"/>
  </si>
  <si>
    <t>８富士吉田市</t>
    <rPh sb="1" eb="5">
      <t>フジヨシダ</t>
    </rPh>
    <rPh sb="5" eb="6">
      <t>シ</t>
    </rPh>
    <phoneticPr fontId="2"/>
  </si>
  <si>
    <t>２．水道料金を岩国市並みに引き上げた→月間３３４円の値上げ→年間２億円の増収</t>
    <rPh sb="2" eb="6">
      <t>スイドウリョウキン</t>
    </rPh>
    <rPh sb="7" eb="10">
      <t>イワクニシ</t>
    </rPh>
    <rPh sb="10" eb="11">
      <t>ナ</t>
    </rPh>
    <rPh sb="13" eb="14">
      <t>ヒ</t>
    </rPh>
    <rPh sb="15" eb="16">
      <t>ア</t>
    </rPh>
    <rPh sb="19" eb="21">
      <t>ゲッカン</t>
    </rPh>
    <rPh sb="24" eb="25">
      <t>エン</t>
    </rPh>
    <rPh sb="26" eb="28">
      <t>ネア</t>
    </rPh>
    <rPh sb="30" eb="32">
      <t>ネンカン</t>
    </rPh>
    <rPh sb="33" eb="35">
      <t>オ</t>
    </rPh>
    <rPh sb="36" eb="38">
      <t>ゾウシュウ</t>
    </rPh>
    <phoneticPr fontId="2"/>
  </si>
  <si>
    <t>９陸前高田市</t>
    <rPh sb="1" eb="5">
      <t>リクゼンタカタ</t>
    </rPh>
    <rPh sb="5" eb="6">
      <t>シ</t>
    </rPh>
    <phoneticPr fontId="2"/>
  </si>
  <si>
    <t>　　その場合の経営効果を机上計算してみました</t>
    <rPh sb="4" eb="6">
      <t>バアイ</t>
    </rPh>
    <rPh sb="7" eb="9">
      <t>ケイエイ</t>
    </rPh>
    <rPh sb="9" eb="11">
      <t>コウカ</t>
    </rPh>
    <rPh sb="12" eb="14">
      <t>キジョウ</t>
    </rPh>
    <rPh sb="14" eb="16">
      <t>ケイサン</t>
    </rPh>
    <phoneticPr fontId="2"/>
  </si>
  <si>
    <t>10浜田市</t>
    <rPh sb="2" eb="5">
      <t>ハマダシ</t>
    </rPh>
    <phoneticPr fontId="2"/>
  </si>
  <si>
    <t>　　③水道管の耐用年数４０年→２億円×４０年＝８０億円の投資を可能にする</t>
    <rPh sb="3" eb="6">
      <t>スイドウカン</t>
    </rPh>
    <rPh sb="7" eb="11">
      <t>タイヨウネンスウ</t>
    </rPh>
    <rPh sb="13" eb="14">
      <t>ネン</t>
    </rPh>
    <rPh sb="16" eb="17">
      <t>オク</t>
    </rPh>
    <rPh sb="17" eb="18">
      <t>エン</t>
    </rPh>
    <rPh sb="21" eb="22">
      <t>ネン</t>
    </rPh>
    <rPh sb="25" eb="27">
      <t>オクエン</t>
    </rPh>
    <rPh sb="28" eb="30">
      <t>トウシ</t>
    </rPh>
    <rPh sb="31" eb="33">
      <t>カノウ</t>
    </rPh>
    <phoneticPr fontId="2"/>
  </si>
  <si>
    <t>11鹿角市</t>
    <rPh sb="2" eb="4">
      <t>カヅノ</t>
    </rPh>
    <rPh sb="4" eb="5">
      <t>シ</t>
    </rPh>
    <phoneticPr fontId="2"/>
  </si>
  <si>
    <t>　　④令和３年度予算時点の減価償却費累計１６４億円（建物＋構築物＋機械装置）…減価率３４．８％</t>
    <rPh sb="3" eb="5">
      <t>レイワ</t>
    </rPh>
    <rPh sb="6" eb="8">
      <t>ネンド</t>
    </rPh>
    <rPh sb="8" eb="12">
      <t>ヨサンジテン</t>
    </rPh>
    <rPh sb="13" eb="18">
      <t>ゲンカショウキャクヒ</t>
    </rPh>
    <rPh sb="18" eb="20">
      <t>ルイケイ</t>
    </rPh>
    <rPh sb="23" eb="25">
      <t>オクエン</t>
    </rPh>
    <rPh sb="26" eb="28">
      <t>タテモノ</t>
    </rPh>
    <rPh sb="29" eb="31">
      <t>コウチク</t>
    </rPh>
    <rPh sb="31" eb="32">
      <t>ブツ</t>
    </rPh>
    <rPh sb="33" eb="35">
      <t>キカイ</t>
    </rPh>
    <rPh sb="35" eb="37">
      <t>ソウチ</t>
    </rPh>
    <rPh sb="39" eb="42">
      <t>ゲンカリツ</t>
    </rPh>
    <phoneticPr fontId="2"/>
  </si>
  <si>
    <t>12宇部市</t>
    <rPh sb="2" eb="5">
      <t>ウベシ</t>
    </rPh>
    <phoneticPr fontId="2"/>
  </si>
  <si>
    <t>13高島市</t>
    <rPh sb="2" eb="5">
      <t>タカシマシ</t>
    </rPh>
    <phoneticPr fontId="2"/>
  </si>
  <si>
    <t>　　⑥投資後の年間改良費は予算の９．９億円から予算の年間減価償却６．０億円までは引き下げ可能</t>
    <rPh sb="3" eb="5">
      <t>トウシ</t>
    </rPh>
    <rPh sb="5" eb="6">
      <t>ゴ</t>
    </rPh>
    <rPh sb="7" eb="12">
      <t>ネンカンカイリョウヒ</t>
    </rPh>
    <rPh sb="13" eb="15">
      <t>ヨサン</t>
    </rPh>
    <rPh sb="19" eb="21">
      <t>オ</t>
    </rPh>
    <rPh sb="23" eb="25">
      <t>ヨサン</t>
    </rPh>
    <rPh sb="26" eb="28">
      <t>ネンカン</t>
    </rPh>
    <rPh sb="28" eb="32">
      <t>ゲンカショウキャク</t>
    </rPh>
    <rPh sb="35" eb="37">
      <t>オ</t>
    </rPh>
    <rPh sb="40" eb="41">
      <t>ヒ</t>
    </rPh>
    <rPh sb="42" eb="43">
      <t>サ</t>
    </rPh>
    <rPh sb="44" eb="46">
      <t>カノウ</t>
    </rPh>
    <phoneticPr fontId="2"/>
  </si>
  <si>
    <t>14室戸市</t>
    <rPh sb="2" eb="5">
      <t>ムロトシ</t>
    </rPh>
    <phoneticPr fontId="2"/>
  </si>
  <si>
    <t>　　⑦結論・・・年収増２億円は８０億円の投資を可能にし→周辺市より劣っている固定試算償却率や</t>
    <rPh sb="3" eb="5">
      <t>ケツロン</t>
    </rPh>
    <rPh sb="8" eb="10">
      <t>ネンシュウ</t>
    </rPh>
    <rPh sb="10" eb="11">
      <t>ゾウ</t>
    </rPh>
    <rPh sb="12" eb="14">
      <t>オクエン</t>
    </rPh>
    <rPh sb="17" eb="19">
      <t>オ</t>
    </rPh>
    <rPh sb="20" eb="22">
      <t>トウシ</t>
    </rPh>
    <rPh sb="23" eb="25">
      <t>カノウ</t>
    </rPh>
    <rPh sb="28" eb="31">
      <t>シュウヘンシ</t>
    </rPh>
    <rPh sb="33" eb="34">
      <t>オト</t>
    </rPh>
    <rPh sb="38" eb="40">
      <t>コテイ</t>
    </rPh>
    <rPh sb="40" eb="42">
      <t>シサン</t>
    </rPh>
    <rPh sb="42" eb="44">
      <t>ショウキャク</t>
    </rPh>
    <rPh sb="44" eb="45">
      <t>リツ</t>
    </rPh>
    <phoneticPr fontId="2"/>
  </si>
  <si>
    <t>15今治市</t>
    <rPh sb="2" eb="5">
      <t>イマバリシ</t>
    </rPh>
    <phoneticPr fontId="2"/>
  </si>
  <si>
    <t>　　　管路経年比率の課題を一気に解消する</t>
    <rPh sb="3" eb="5">
      <t>カンロ</t>
    </rPh>
    <rPh sb="5" eb="9">
      <t>ケイネンヒリツ</t>
    </rPh>
    <rPh sb="10" eb="12">
      <t>カダイ</t>
    </rPh>
    <rPh sb="13" eb="15">
      <t>イッキ</t>
    </rPh>
    <rPh sb="16" eb="18">
      <t>カイショウ</t>
    </rPh>
    <phoneticPr fontId="2"/>
  </si>
  <si>
    <t>16伊東市</t>
    <rPh sb="2" eb="4">
      <t>イトウ</t>
    </rPh>
    <rPh sb="4" eb="5">
      <t>シ</t>
    </rPh>
    <phoneticPr fontId="2"/>
  </si>
  <si>
    <t>　⑭肯定率は千歳市に続いて２番目だが「肯定率－否定率Ａ－Ｂ」は、他市比較</t>
    <rPh sb="2" eb="4">
      <t>コウテイ</t>
    </rPh>
    <rPh sb="4" eb="5">
      <t>リツ</t>
    </rPh>
    <rPh sb="6" eb="8">
      <t>チトセ</t>
    </rPh>
    <rPh sb="8" eb="9">
      <t>シ</t>
    </rPh>
    <rPh sb="10" eb="11">
      <t>ツヅ</t>
    </rPh>
    <rPh sb="14" eb="15">
      <t>バン</t>
    </rPh>
    <rPh sb="15" eb="16">
      <t>メ</t>
    </rPh>
    <rPh sb="19" eb="22">
      <t>コウテイリツ</t>
    </rPh>
    <rPh sb="23" eb="26">
      <t>ヒテイリツ</t>
    </rPh>
    <rPh sb="32" eb="34">
      <t>タシ</t>
    </rPh>
    <rPh sb="34" eb="36">
      <t>ヒカク</t>
    </rPh>
    <phoneticPr fontId="2"/>
  </si>
  <si>
    <r>
      <t>３．中部土地開発（＝人口５００人増）がもたらすの税収効果を試算しました　</t>
    </r>
    <r>
      <rPr>
        <sz val="8"/>
        <color theme="1"/>
        <rFont val="HGS創英ﾌﾟﾚｾﾞﾝｽEB"/>
        <family val="1"/>
        <charset val="128"/>
      </rPr>
      <t>〔単位：百万円、％、人〕</t>
    </r>
    <rPh sb="2" eb="8">
      <t>チュウブトチカイハツ</t>
    </rPh>
    <rPh sb="10" eb="12">
      <t>ジンコウ</t>
    </rPh>
    <rPh sb="15" eb="17">
      <t>ニンゾウ</t>
    </rPh>
    <rPh sb="24" eb="26">
      <t>ゼイシュウ</t>
    </rPh>
    <rPh sb="26" eb="28">
      <t>コウカ</t>
    </rPh>
    <rPh sb="29" eb="31">
      <t>シサン</t>
    </rPh>
    <rPh sb="46" eb="47">
      <t>ニン</t>
    </rPh>
    <phoneticPr fontId="2"/>
  </si>
  <si>
    <t>　　では断然トップ…異常で嬉しく誇らしい数値ではないか</t>
    <rPh sb="4" eb="6">
      <t>ダンゼン</t>
    </rPh>
    <rPh sb="10" eb="12">
      <t>イジョウ</t>
    </rPh>
    <rPh sb="13" eb="14">
      <t>ウレ</t>
    </rPh>
    <rPh sb="16" eb="17">
      <t>ホコ</t>
    </rPh>
    <rPh sb="20" eb="22">
      <t>スウチ</t>
    </rPh>
    <phoneticPr fontId="2"/>
  </si>
  <si>
    <t>500人按分</t>
    <rPh sb="3" eb="4">
      <t>ニン</t>
    </rPh>
    <rPh sb="4" eb="6">
      <t>アンブン</t>
    </rPh>
    <phoneticPr fontId="2"/>
  </si>
  <si>
    <t>　　⑧地区内人口を公集小児童数の増加率で推定し</t>
    <rPh sb="3" eb="6">
      <t>チクナイ</t>
    </rPh>
    <rPh sb="6" eb="8">
      <t>ジンコウ</t>
    </rPh>
    <rPh sb="9" eb="10">
      <t>コウ</t>
    </rPh>
    <rPh sb="10" eb="11">
      <t>アツ</t>
    </rPh>
    <rPh sb="11" eb="12">
      <t>ショウ</t>
    </rPh>
    <rPh sb="12" eb="14">
      <t>ジドウ</t>
    </rPh>
    <rPh sb="14" eb="15">
      <t>スウ</t>
    </rPh>
    <rPh sb="16" eb="19">
      <t>ゾウカリツ</t>
    </rPh>
    <rPh sb="20" eb="22">
      <t>スイテイ</t>
    </rPh>
    <phoneticPr fontId="2"/>
  </si>
  <si>
    <t>　⑮Ｃは２１年版住みよさランキング…上位８番目までの平均順位が２５３位に</t>
    <rPh sb="6" eb="8">
      <t>ネンバン</t>
    </rPh>
    <rPh sb="8" eb="9">
      <t>ス</t>
    </rPh>
    <rPh sb="18" eb="20">
      <t>ジョウイ</t>
    </rPh>
    <rPh sb="21" eb="23">
      <t>バンメ</t>
    </rPh>
    <rPh sb="26" eb="30">
      <t>ヘイキンジュンイ</t>
    </rPh>
    <rPh sb="34" eb="35">
      <t>イ</t>
    </rPh>
    <phoneticPr fontId="2"/>
  </si>
  <si>
    <r>
      <t>　　　たら開発以降</t>
    </r>
    <r>
      <rPr>
        <b/>
        <sz val="11"/>
        <color theme="1"/>
        <rFont val="HGS創英ﾌﾟﾚｾﾞﾝｽEB"/>
        <family val="1"/>
        <charset val="128"/>
      </rPr>
      <t>４８６人</t>
    </r>
    <r>
      <rPr>
        <sz val="11"/>
        <color theme="1"/>
        <rFont val="HGS創英ﾌﾟﾚｾﾞﾝｽEB"/>
        <family val="1"/>
        <charset val="128"/>
      </rPr>
      <t>の人口増になりました</t>
    </r>
    <rPh sb="5" eb="7">
      <t>カイハツ</t>
    </rPh>
    <rPh sb="7" eb="9">
      <t>イコウ</t>
    </rPh>
    <rPh sb="12" eb="13">
      <t>ニン</t>
    </rPh>
    <rPh sb="14" eb="17">
      <t>ジンコウゾウ</t>
    </rPh>
    <phoneticPr fontId="2"/>
  </si>
  <si>
    <t>　　対し、下位８番は４４１位と…連動している</t>
    <rPh sb="2" eb="3">
      <t>タイ</t>
    </rPh>
    <rPh sb="5" eb="7">
      <t>カイ</t>
    </rPh>
    <rPh sb="8" eb="9">
      <t>バン</t>
    </rPh>
    <rPh sb="13" eb="14">
      <t>イ</t>
    </rPh>
    <rPh sb="16" eb="18">
      <t>レンドウ</t>
    </rPh>
    <phoneticPr fontId="2"/>
  </si>
  <si>
    <t>平成１０年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</si>
  <si>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</si>
  <si>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１０月末</t>
    <rPh sb="2" eb="3">
      <t>ガツ</t>
    </rPh>
    <rPh sb="3" eb="4">
      <t>マツ</t>
    </rPh>
    <phoneticPr fontId="2"/>
  </si>
  <si>
    <t>児童数</t>
    <rPh sb="0" eb="3">
      <t>ジドウスウ</t>
    </rPh>
    <phoneticPr fontId="2"/>
  </si>
  <si>
    <t>地区人口</t>
    <rPh sb="0" eb="2">
      <t>チク</t>
    </rPh>
    <rPh sb="2" eb="4">
      <t>ジンコウ</t>
    </rPh>
    <phoneticPr fontId="2"/>
  </si>
  <si>
    <t>　※地区人口、１０年、元年は竣工記念誌より</t>
    <rPh sb="2" eb="6">
      <t>チクジンコウ</t>
    </rPh>
    <rPh sb="9" eb="10">
      <t>ネン</t>
    </rPh>
    <rPh sb="11" eb="13">
      <t>ガンネン</t>
    </rPh>
    <rPh sb="14" eb="16">
      <t>シュンコウ</t>
    </rPh>
    <rPh sb="16" eb="18">
      <t>キネン</t>
    </rPh>
    <rPh sb="18" eb="19">
      <t>シ</t>
    </rPh>
    <phoneticPr fontId="2"/>
  </si>
  <si>
    <t>⑨人口が５００人増加すれば年間６０百万円の</t>
    <rPh sb="1" eb="3">
      <t>ジンコウ</t>
    </rPh>
    <rPh sb="7" eb="8">
      <t>ニン</t>
    </rPh>
    <rPh sb="8" eb="10">
      <t>ゾウカ</t>
    </rPh>
    <rPh sb="13" eb="15">
      <t>ネンカン</t>
    </rPh>
    <rPh sb="17" eb="20">
      <t>ヒ</t>
    </rPh>
    <phoneticPr fontId="2"/>
  </si>
  <si>
    <t>　※按分は総人口は57,300人から、Ａ～Ｄはすべて個人分を計上、</t>
    <rPh sb="2" eb="4">
      <t>アンブン</t>
    </rPh>
    <rPh sb="5" eb="6">
      <t>ソウ</t>
    </rPh>
    <rPh sb="6" eb="8">
      <t>ジンコウ</t>
    </rPh>
    <rPh sb="15" eb="16">
      <t>ニン</t>
    </rPh>
    <rPh sb="26" eb="29">
      <t>コジンブン</t>
    </rPh>
    <rPh sb="30" eb="32">
      <t>ケイジョウ</t>
    </rPh>
    <phoneticPr fontId="2"/>
  </si>
  <si>
    <t>⑩さらにこの地区では、事業所の税収増効果や</t>
    <rPh sb="6" eb="8">
      <t>チク</t>
    </rPh>
    <rPh sb="11" eb="14">
      <t>ジギョウショ</t>
    </rPh>
    <rPh sb="15" eb="18">
      <t>ゼイシュウゾウ</t>
    </rPh>
    <rPh sb="18" eb="20">
      <t>コウカ</t>
    </rPh>
    <phoneticPr fontId="2"/>
  </si>
  <si>
    <t>　　Ｅは個人所有５０％とした、Ｆは土地固低資産税の個人割合</t>
    <rPh sb="17" eb="19">
      <t>トチ</t>
    </rPh>
    <rPh sb="19" eb="20">
      <t>コ</t>
    </rPh>
    <rPh sb="20" eb="24">
      <t>テイシサンゼイ</t>
    </rPh>
    <rPh sb="25" eb="27">
      <t>コジン</t>
    </rPh>
    <rPh sb="27" eb="29">
      <t>ワリアイコジンブン</t>
    </rPh>
    <phoneticPr fontId="2"/>
  </si>
  <si>
    <t>　雇用効果、加えて、住宅や事業所建設に関わ</t>
    <rPh sb="1" eb="3">
      <t>コヨウ</t>
    </rPh>
    <rPh sb="3" eb="5">
      <t>コウカ</t>
    </rPh>
    <rPh sb="6" eb="7">
      <t>クワ</t>
    </rPh>
    <rPh sb="19" eb="20">
      <t>カカ</t>
    </rPh>
    <phoneticPr fontId="2"/>
  </si>
  <si>
    <t>　　から算出、Ｄは５００人分の消費力を考慮して人口按分</t>
    <rPh sb="4" eb="6">
      <t>サンシュツ</t>
    </rPh>
    <phoneticPr fontId="2"/>
  </si>
  <si>
    <t>　る経済効果等が創出されている</t>
    <rPh sb="2" eb="4">
      <t>ケイザイ</t>
    </rPh>
    <rPh sb="4" eb="6">
      <t>コウカ</t>
    </rPh>
    <rPh sb="6" eb="7">
      <t>トウ</t>
    </rPh>
    <phoneticPr fontId="2"/>
  </si>
  <si>
    <t>　※数字は各時点年の国勢調査から引用した</t>
    <rPh sb="2" eb="4">
      <t>スウジ</t>
    </rPh>
    <rPh sb="5" eb="6">
      <t>カク</t>
    </rPh>
    <rPh sb="6" eb="8">
      <t>ジテン</t>
    </rPh>
    <rPh sb="8" eb="9">
      <t>トシ</t>
    </rPh>
    <rPh sb="10" eb="12">
      <t>コクセイ</t>
    </rPh>
    <rPh sb="12" eb="14">
      <t>チョウサ</t>
    </rPh>
    <rPh sb="16" eb="18">
      <t>インヨウ</t>
    </rPh>
    <phoneticPr fontId="2"/>
  </si>
  <si>
    <t>４．中高生アンケートの結果が嬉しくて誇らしい</t>
    <rPh sb="2" eb="5">
      <t>チュウコウセイ</t>
    </rPh>
    <rPh sb="11" eb="13">
      <t>ケッカ</t>
    </rPh>
    <rPh sb="14" eb="15">
      <t>ウレ</t>
    </rPh>
    <rPh sb="18" eb="19">
      <t>ホコ</t>
    </rPh>
    <phoneticPr fontId="2"/>
  </si>
  <si>
    <t>　➊本市のアンケートでは</t>
    <rPh sb="2" eb="4">
      <t>ホンシ</t>
    </rPh>
    <phoneticPr fontId="2"/>
  </si>
  <si>
    <r>
      <t>　⑪</t>
    </r>
    <r>
      <rPr>
        <sz val="10"/>
        <color theme="1"/>
        <rFont val="ＭＳ 明朝"/>
        <family val="1"/>
        <charset val="128"/>
      </rPr>
      <t>㊅</t>
    </r>
    <r>
      <rPr>
        <sz val="10"/>
        <color theme="1"/>
        <rFont val="HGS創英ﾌﾟﾚｾﾞﾝｽEB"/>
        <family val="1"/>
        <charset val="128"/>
      </rPr>
      <t>「まだわからない」…これが中高生として</t>
    </r>
    <phoneticPr fontId="2"/>
  </si>
  <si>
    <r>
      <rPr>
        <sz val="10"/>
        <color theme="1"/>
        <rFont val="ＭＳ 明朝"/>
        <family val="1"/>
        <charset val="128"/>
      </rPr>
      <t>㊁</t>
    </r>
    <r>
      <rPr>
        <sz val="10"/>
        <color theme="1"/>
        <rFont val="HGS創英ﾌﾟﾚｾﾞﾝｽEB"/>
        <family val="1"/>
        <charset val="128"/>
      </rPr>
      <t>　Ｕターンしてきたい</t>
    </r>
    <phoneticPr fontId="2"/>
  </si>
  <si>
    <t>　　は（殊に中学生では）正直な回答であろうが</t>
    <rPh sb="0" eb="22">
      <t>イジョウウレホコスウチ</t>
    </rPh>
    <phoneticPr fontId="2"/>
  </si>
  <si>
    <r>
      <t>　⑫肯定率</t>
    </r>
    <r>
      <rPr>
        <sz val="10"/>
        <color theme="1"/>
        <rFont val="ＭＳ 明朝"/>
        <family val="1"/>
        <charset val="128"/>
      </rPr>
      <t>㊃</t>
    </r>
    <r>
      <rPr>
        <sz val="10"/>
        <color theme="1"/>
        <rFont val="HGS創英ﾌﾟﾚｾﾞﾝｽEB"/>
        <family val="1"/>
        <charset val="128"/>
      </rPr>
      <t>までが   64.5％とは異常で嬉しく誇</t>
    </r>
    <rPh sb="25" eb="26">
      <t>ホコ</t>
    </rPh>
    <phoneticPr fontId="2"/>
  </si>
  <si>
    <t>　⑰２０才時点の流出率が顕著に減ってきて９５年生まれは３分の１になった</t>
    <rPh sb="4" eb="5">
      <t>サイ</t>
    </rPh>
    <rPh sb="5" eb="7">
      <t>ジテン</t>
    </rPh>
    <rPh sb="8" eb="10">
      <t>リュウシュツ</t>
    </rPh>
    <rPh sb="12" eb="14">
      <t>ケンチョ</t>
    </rPh>
    <rPh sb="15" eb="16">
      <t>ヘ</t>
    </rPh>
    <rPh sb="22" eb="23">
      <t>ネン</t>
    </rPh>
    <rPh sb="23" eb="24">
      <t>ウ</t>
    </rPh>
    <rPh sb="28" eb="29">
      <t>フン</t>
    </rPh>
    <phoneticPr fontId="2"/>
  </si>
  <si>
    <t>　　らしい数値ではないか</t>
    <rPh sb="5" eb="7">
      <t>スウチ</t>
    </rPh>
    <phoneticPr fontId="2"/>
  </si>
  <si>
    <t>　⑱３０才時点での回復率も顕著に増加してきており９０年生まれでは１５才</t>
    <rPh sb="4" eb="5">
      <t>サイ</t>
    </rPh>
    <rPh sb="5" eb="7">
      <t>ジテン</t>
    </rPh>
    <rPh sb="9" eb="12">
      <t>カイフクリツ</t>
    </rPh>
    <rPh sb="13" eb="15">
      <t>ケンチョ</t>
    </rPh>
    <rPh sb="16" eb="18">
      <t>ゾウカ</t>
    </rPh>
    <rPh sb="26" eb="27">
      <t>ネン</t>
    </rPh>
    <rPh sb="27" eb="28">
      <t>ウ</t>
    </rPh>
    <rPh sb="34" eb="35">
      <t>サイ</t>
    </rPh>
    <phoneticPr fontId="2"/>
  </si>
  <si>
    <r>
      <t>　⑬否定の</t>
    </r>
    <r>
      <rPr>
        <sz val="10"/>
        <color theme="1"/>
        <rFont val="ＭＳ 明朝"/>
        <family val="1"/>
        <charset val="128"/>
      </rPr>
      <t>㊄</t>
    </r>
    <r>
      <rPr>
        <sz val="10"/>
        <color theme="1"/>
        <rFont val="HGS創英ﾌﾟﾚｾﾞﾝｽEB"/>
        <family val="1"/>
        <charset val="128"/>
      </rPr>
      <t>が調査年ごとに顕著に減少しており、</t>
    </r>
    <rPh sb="2" eb="4">
      <t>ヒテイ</t>
    </rPh>
    <rPh sb="7" eb="9">
      <t>チョウサ</t>
    </rPh>
    <rPh sb="9" eb="10">
      <t>ネン</t>
    </rPh>
    <rPh sb="13" eb="15">
      <t>ケンチョ</t>
    </rPh>
    <rPh sb="16" eb="18">
      <t>ゲンショウ</t>
    </rPh>
    <phoneticPr fontId="2"/>
  </si>
  <si>
    <t>　　時点の人数を（外国人数を考量しても）オーバーしてきた</t>
    <rPh sb="2" eb="4">
      <t>ジテン</t>
    </rPh>
    <rPh sb="5" eb="7">
      <t>ニンズウ</t>
    </rPh>
    <rPh sb="9" eb="12">
      <t>ガイコクジン</t>
    </rPh>
    <rPh sb="12" eb="13">
      <t>スウ</t>
    </rPh>
    <rPh sb="14" eb="16">
      <t>コウリョウ</t>
    </rPh>
    <phoneticPr fontId="2"/>
  </si>
  <si>
    <t>　　これも嬉しく誇らしい</t>
    <rPh sb="5" eb="6">
      <t>ウレ</t>
    </rPh>
    <rPh sb="8" eb="9">
      <t>ホコ</t>
    </rPh>
    <phoneticPr fontId="2"/>
  </si>
  <si>
    <t>　税収増に結びつく</t>
    <rPh sb="1" eb="4">
      <t>ゼイシュウゾウ</t>
    </rPh>
    <rPh sb="5" eb="6">
      <t>ムス</t>
    </rPh>
    <phoneticPr fontId="2"/>
  </si>
  <si>
    <t>〈2021・12・９・一般質問・阿武一治提供〉</t>
    <rPh sb="11" eb="15">
      <t>イッパンシツモン</t>
    </rPh>
    <rPh sb="16" eb="18">
      <t>アンノ</t>
    </rPh>
    <rPh sb="18" eb="20">
      <t>カズハル</t>
    </rPh>
    <rPh sb="20" eb="22">
      <t>テイキョウ</t>
    </rPh>
    <phoneticPr fontId="2"/>
  </si>
  <si>
    <r>
      <t>５．ふるさと納税、使用料＋手数料は県内最低レベルです　　</t>
    </r>
    <r>
      <rPr>
        <sz val="8"/>
        <color theme="1"/>
        <rFont val="HGS創英ﾌﾟﾚｾﾞﾝｽEB"/>
        <family val="1"/>
        <charset val="128"/>
      </rPr>
      <t>〔単位：百万円〕</t>
    </r>
    <rPh sb="6" eb="8">
      <t>ノウゼイ</t>
    </rPh>
    <rPh sb="9" eb="12">
      <t>シヨウリョウ</t>
    </rPh>
    <rPh sb="13" eb="16">
      <t>テスウリョウ</t>
    </rPh>
    <rPh sb="17" eb="19">
      <t>ケンナイ</t>
    </rPh>
    <rPh sb="19" eb="21">
      <t>サイテイ</t>
    </rPh>
    <phoneticPr fontId="2"/>
  </si>
  <si>
    <t>　　　８．空き家対策を考えてみました</t>
    <rPh sb="5" eb="6">
      <t>ア</t>
    </rPh>
    <rPh sb="7" eb="8">
      <t>ヤ</t>
    </rPh>
    <rPh sb="8" eb="10">
      <t>タイサク</t>
    </rPh>
    <rPh sb="11" eb="12">
      <t>カンガ</t>
    </rPh>
    <phoneticPr fontId="2"/>
  </si>
  <si>
    <t>Ｂ</t>
    <phoneticPr fontId="2"/>
  </si>
  <si>
    <t>ふるさと</t>
    <phoneticPr fontId="2"/>
  </si>
  <si>
    <t>使用料＋</t>
    <rPh sb="0" eb="3">
      <t>シヨウリョウ</t>
    </rPh>
    <phoneticPr fontId="2"/>
  </si>
  <si>
    <t>納税実績</t>
    <rPh sb="0" eb="2">
      <t>ノウゼイ</t>
    </rPh>
    <rPh sb="2" eb="4">
      <t>ジッセキ</t>
    </rPh>
    <phoneticPr fontId="2"/>
  </si>
  <si>
    <t>手数料</t>
    <rPh sb="0" eb="3">
      <t>テスウリョウ</t>
    </rPh>
    <phoneticPr fontId="2"/>
  </si>
  <si>
    <t>　⑲２年度において本市より少ないふるさと納税実績は阿武町のみ</t>
    <rPh sb="3" eb="5">
      <t>ネンド</t>
    </rPh>
    <rPh sb="9" eb="11">
      <t>ホンシ</t>
    </rPh>
    <rPh sb="13" eb="14">
      <t>スク</t>
    </rPh>
    <rPh sb="20" eb="22">
      <t>ノウゼイ</t>
    </rPh>
    <rPh sb="22" eb="24">
      <t>ジッセキ</t>
    </rPh>
    <rPh sb="25" eb="28">
      <t>アブチョウ</t>
    </rPh>
    <phoneticPr fontId="2"/>
  </si>
  <si>
    <t>皆々様</t>
  </si>
  <si>
    <t>　⑳使用料＋手数料の市民一人当りは  3.7千円で市の規模からして</t>
    <rPh sb="2" eb="5">
      <t>シヨウリョウ</t>
    </rPh>
    <rPh sb="6" eb="9">
      <t>テスウリョウ</t>
    </rPh>
    <rPh sb="10" eb="14">
      <t>シミンヒトリ</t>
    </rPh>
    <rPh sb="14" eb="15">
      <t>アタ</t>
    </rPh>
    <rPh sb="22" eb="24">
      <t>センエン</t>
    </rPh>
    <rPh sb="25" eb="26">
      <t>シ</t>
    </rPh>
    <rPh sb="27" eb="29">
      <t>キボ</t>
    </rPh>
    <phoneticPr fontId="2"/>
  </si>
  <si>
    <t>　　県内最低</t>
    <rPh sb="2" eb="3">
      <t>ケン</t>
    </rPh>
    <rPh sb="3" eb="4">
      <t>ナイ</t>
    </rPh>
    <rPh sb="4" eb="6">
      <t>サイテイ</t>
    </rPh>
    <phoneticPr fontId="2"/>
  </si>
  <si>
    <t>市長の國井でございます。</t>
  </si>
  <si>
    <t>　㉑これの市民一人当りの県内１３市の平均は  9.5千円で大差あり</t>
    <rPh sb="5" eb="7">
      <t>シミン</t>
    </rPh>
    <rPh sb="7" eb="9">
      <t>ヒトリ</t>
    </rPh>
    <rPh sb="9" eb="10">
      <t>アタ</t>
    </rPh>
    <rPh sb="12" eb="14">
      <t>ケンナイ</t>
    </rPh>
    <rPh sb="16" eb="17">
      <t>シ</t>
    </rPh>
    <rPh sb="18" eb="20">
      <t>ヘイキン</t>
    </rPh>
    <rPh sb="26" eb="27">
      <t>セン</t>
    </rPh>
    <rPh sb="27" eb="28">
      <t>エン</t>
    </rPh>
    <rPh sb="29" eb="31">
      <t>タイサ</t>
    </rPh>
    <phoneticPr fontId="2"/>
  </si>
  <si>
    <t>毎年、固定資産税の納付という形で本市に貢献をいただき、ありがたく感謝を</t>
    <rPh sb="7" eb="8">
      <t>ゼイ</t>
    </rPh>
    <phoneticPr fontId="2"/>
  </si>
  <si>
    <t>　㉒（皮肉でなく）毎年コンスタントに減少している</t>
    <rPh sb="3" eb="5">
      <t>ヒニク</t>
    </rPh>
    <rPh sb="9" eb="11">
      <t>マイネン</t>
    </rPh>
    <rPh sb="18" eb="20">
      <t>ゲンショウ</t>
    </rPh>
    <phoneticPr fontId="2"/>
  </si>
  <si>
    <t>申し上げます。今回はあなた様の所有の市内で空き家になっている住居に関し</t>
    <rPh sb="0" eb="1">
      <t>モウ</t>
    </rPh>
    <rPh sb="2" eb="3">
      <t>ア</t>
    </rPh>
    <phoneticPr fontId="2"/>
  </si>
  <si>
    <t>して、お願いごとを差し上げます。</t>
    <phoneticPr fontId="2"/>
  </si>
  <si>
    <t>６．広告料…対象物件と対象事業を１００考えてみました</t>
    <rPh sb="2" eb="4">
      <t>コウコク</t>
    </rPh>
    <rPh sb="4" eb="5">
      <t>リョウ</t>
    </rPh>
    <rPh sb="6" eb="8">
      <t>タイショウ</t>
    </rPh>
    <rPh sb="8" eb="10">
      <t>ブッケン</t>
    </rPh>
    <rPh sb="11" eb="13">
      <t>タイショウ</t>
    </rPh>
    <rPh sb="13" eb="15">
      <t>ジギョウ</t>
    </rPh>
    <rPh sb="19" eb="20">
      <t>カンガ</t>
    </rPh>
    <phoneticPr fontId="2"/>
  </si>
  <si>
    <t>下松市の空き家は、毎年１００戸程度増加しながら、現在４０００戸を超えて</t>
    <phoneticPr fontId="2"/>
  </si>
  <si>
    <t>　➊特別な場所での特殊な広告５４</t>
    <rPh sb="2" eb="4">
      <t>トクベツ</t>
    </rPh>
    <rPh sb="5" eb="7">
      <t>バショ</t>
    </rPh>
    <rPh sb="9" eb="11">
      <t>トクシュ</t>
    </rPh>
    <rPh sb="12" eb="14">
      <t>コウコク</t>
    </rPh>
    <phoneticPr fontId="2"/>
  </si>
  <si>
    <t>おります。本市の全世帯数が２７０００戸弱ですから、この空き家の多さがめ</t>
    <phoneticPr fontId="2"/>
  </si>
  <si>
    <t>１．スポーツ公園</t>
    <rPh sb="6" eb="8">
      <t>コウエン</t>
    </rPh>
    <phoneticPr fontId="2"/>
  </si>
  <si>
    <t>トラックワン</t>
    <phoneticPr fontId="2"/>
  </si>
  <si>
    <t>健康飲料</t>
    <rPh sb="0" eb="2">
      <t>ケンコウ</t>
    </rPh>
    <rPh sb="2" eb="4">
      <t>インリョウ</t>
    </rPh>
    <phoneticPr fontId="2"/>
  </si>
  <si>
    <t>骨接ぎ</t>
    <rPh sb="0" eb="2">
      <t>ホネツ</t>
    </rPh>
    <phoneticPr fontId="2"/>
  </si>
  <si>
    <t>だってきております。一方、新築の住宅は年間３５０戸前後増え続けており、</t>
    <phoneticPr fontId="2"/>
  </si>
  <si>
    <t>２．体育館</t>
    <rPh sb="2" eb="5">
      <t>タイイクカン</t>
    </rPh>
    <phoneticPr fontId="2"/>
  </si>
  <si>
    <t>スポーツ商品</t>
    <rPh sb="4" eb="6">
      <t>ショウヒン</t>
    </rPh>
    <phoneticPr fontId="2"/>
  </si>
  <si>
    <t>マッサージ</t>
    <phoneticPr fontId="2"/>
  </si>
  <si>
    <t>道場</t>
    <rPh sb="0" eb="2">
      <t>ドウジョウ</t>
    </rPh>
    <phoneticPr fontId="2"/>
  </si>
  <si>
    <t>本市への住宅需要の勢いは衰えておりません。そこで、皆様がお持ちの空き家</t>
    <phoneticPr fontId="2"/>
  </si>
  <si>
    <t>３.焼き場</t>
    <rPh sb="2" eb="3">
      <t>ヤ</t>
    </rPh>
    <rPh sb="4" eb="5">
      <t>バ</t>
    </rPh>
    <phoneticPr fontId="2"/>
  </si>
  <si>
    <t>料理店</t>
    <rPh sb="0" eb="2">
      <t>リョウリ</t>
    </rPh>
    <rPh sb="2" eb="3">
      <t>テン</t>
    </rPh>
    <phoneticPr fontId="2"/>
  </si>
  <si>
    <t>墓</t>
    <rPh sb="0" eb="1">
      <t>ハカ</t>
    </rPh>
    <phoneticPr fontId="2"/>
  </si>
  <si>
    <t>司法書士</t>
    <rPh sb="0" eb="2">
      <t>シホウ</t>
    </rPh>
    <rPh sb="2" eb="4">
      <t>ショシ</t>
    </rPh>
    <phoneticPr fontId="2"/>
  </si>
  <si>
    <t>お寺</t>
    <rPh sb="1" eb="2">
      <t>テラ</t>
    </rPh>
    <phoneticPr fontId="2"/>
  </si>
  <si>
    <t>を新規の住宅需要に回せないかと考えました。</t>
    <phoneticPr fontId="2"/>
  </si>
  <si>
    <t>４.星プラザ</t>
    <rPh sb="2" eb="3">
      <t>ホシ</t>
    </rPh>
    <phoneticPr fontId="2"/>
  </si>
  <si>
    <t>映画館</t>
    <rPh sb="0" eb="2">
      <t>エイガ</t>
    </rPh>
    <rPh sb="2" eb="3">
      <t>カン</t>
    </rPh>
    <phoneticPr fontId="2"/>
  </si>
  <si>
    <t>金融業</t>
    <rPh sb="0" eb="3">
      <t>キンユウギョウ</t>
    </rPh>
    <phoneticPr fontId="2"/>
  </si>
  <si>
    <t>ｶﾙﾁｬｰｾﾝﾀｰ</t>
    <phoneticPr fontId="2"/>
  </si>
  <si>
    <t>５．ヒラメキパーク</t>
    <phoneticPr fontId="2"/>
  </si>
  <si>
    <t>魚料理店</t>
    <rPh sb="0" eb="1">
      <t>サカナ</t>
    </rPh>
    <rPh sb="1" eb="4">
      <t>リョウリテン</t>
    </rPh>
    <phoneticPr fontId="2"/>
  </si>
  <si>
    <t>釣り具漁業関連</t>
    <rPh sb="0" eb="1">
      <t>ツ</t>
    </rPh>
    <rPh sb="2" eb="3">
      <t>グ</t>
    </rPh>
    <rPh sb="3" eb="5">
      <t>ギョギョウ</t>
    </rPh>
    <rPh sb="5" eb="7">
      <t>カンレン</t>
    </rPh>
    <phoneticPr fontId="2"/>
  </si>
  <si>
    <t>宿泊施設</t>
    <rPh sb="0" eb="2">
      <t>シュクハク</t>
    </rPh>
    <rPh sb="2" eb="4">
      <t>シセツ</t>
    </rPh>
    <phoneticPr fontId="2"/>
  </si>
  <si>
    <t>その内容は以下のとおりです。</t>
  </si>
  <si>
    <t>６．大城</t>
    <rPh sb="2" eb="4">
      <t>オオジョウ</t>
    </rPh>
    <phoneticPr fontId="2"/>
  </si>
  <si>
    <t>旅行会社</t>
    <rPh sb="0" eb="4">
      <t>リョコウカイシャ</t>
    </rPh>
    <phoneticPr fontId="2"/>
  </si>
  <si>
    <t>伊藤博文記念館</t>
    <rPh sb="0" eb="4">
      <t>イトウヒロフミ</t>
    </rPh>
    <rPh sb="4" eb="7">
      <t>キネンカン</t>
    </rPh>
    <phoneticPr fontId="2"/>
  </si>
  <si>
    <t>大津島記念館</t>
    <rPh sb="0" eb="3">
      <t>オオツシマ</t>
    </rPh>
    <rPh sb="3" eb="6">
      <t>キネンカン</t>
    </rPh>
    <phoneticPr fontId="2"/>
  </si>
  <si>
    <t>獺祭販売店</t>
    <rPh sb="0" eb="2">
      <t>ダッサイ</t>
    </rPh>
    <rPh sb="2" eb="5">
      <t>ハンバイテン</t>
    </rPh>
    <phoneticPr fontId="2"/>
  </si>
  <si>
    <r>
      <t>　</t>
    </r>
    <r>
      <rPr>
        <sz val="10"/>
        <color theme="1"/>
        <rFont val="ＭＳ 明朝"/>
        <family val="1"/>
        <charset val="128"/>
      </rPr>
      <t>㊀</t>
    </r>
    <r>
      <rPr>
        <sz val="10"/>
        <color theme="1"/>
        <rFont val="HGS創英ﾌﾟﾚｾﾞﾝｽEB"/>
        <family val="1"/>
        <charset val="128"/>
      </rPr>
      <t>皆様のお持ちの土地建物を土地の固定資産税評価の７０％程度で市も出資</t>
    </r>
    <phoneticPr fontId="2"/>
  </si>
  <si>
    <t>７.本庁壁面</t>
    <rPh sb="2" eb="4">
      <t>ホンチョウ</t>
    </rPh>
    <rPh sb="4" eb="6">
      <t>カベメン</t>
    </rPh>
    <phoneticPr fontId="2"/>
  </si>
  <si>
    <t>写真店</t>
    <rPh sb="0" eb="3">
      <t>シャシンテン</t>
    </rPh>
    <phoneticPr fontId="2"/>
  </si>
  <si>
    <t>引っ越し</t>
    <rPh sb="0" eb="1">
      <t>ヒ</t>
    </rPh>
    <rPh sb="2" eb="3">
      <t>コ</t>
    </rPh>
    <phoneticPr fontId="2"/>
  </si>
  <si>
    <t>行政書士</t>
    <rPh sb="0" eb="4">
      <t>ギョウセイショシ</t>
    </rPh>
    <phoneticPr fontId="2"/>
  </si>
  <si>
    <t>　　した〇〇法人が買い取る</t>
    <phoneticPr fontId="2"/>
  </si>
  <si>
    <t>８.駅駐輪場周辺</t>
    <rPh sb="2" eb="3">
      <t>エキ</t>
    </rPh>
    <rPh sb="3" eb="6">
      <t>チュウリンジョウ</t>
    </rPh>
    <rPh sb="6" eb="8">
      <t>シュウヘン</t>
    </rPh>
    <phoneticPr fontId="2"/>
  </si>
  <si>
    <t>地元基幹企業</t>
    <rPh sb="0" eb="2">
      <t>ジモト</t>
    </rPh>
    <rPh sb="2" eb="4">
      <t>キカン</t>
    </rPh>
    <rPh sb="4" eb="6">
      <t>キギョウ</t>
    </rPh>
    <phoneticPr fontId="2"/>
  </si>
  <si>
    <t>飲食店</t>
    <rPh sb="0" eb="3">
      <t>インショクテン</t>
    </rPh>
    <phoneticPr fontId="2"/>
  </si>
  <si>
    <t>居酒屋</t>
    <rPh sb="0" eb="3">
      <t>イザカヤ</t>
    </rPh>
    <phoneticPr fontId="2"/>
  </si>
  <si>
    <r>
      <t>　</t>
    </r>
    <r>
      <rPr>
        <sz val="10"/>
        <color theme="1"/>
        <rFont val="ＭＳ 明朝"/>
        <family val="1"/>
        <charset val="128"/>
      </rPr>
      <t>㊁</t>
    </r>
    <r>
      <rPr>
        <sz val="10"/>
        <color theme="1"/>
        <rFont val="HGS創英ﾌﾟﾚｾﾞﾝｽEB"/>
        <family val="1"/>
        <charset val="128"/>
      </rPr>
      <t>〇〇法人は買い取った住居を、リフォームできればリフォームをして、ま</t>
    </r>
    <phoneticPr fontId="2"/>
  </si>
  <si>
    <t>９.きらぼし館壁面</t>
    <rPh sb="6" eb="7">
      <t>カン</t>
    </rPh>
    <rPh sb="7" eb="9">
      <t>カベメン</t>
    </rPh>
    <phoneticPr fontId="2"/>
  </si>
  <si>
    <t>協会・宗教</t>
    <rPh sb="0" eb="2">
      <t>キョウカイ</t>
    </rPh>
    <rPh sb="3" eb="5">
      <t>シュウキョウ</t>
    </rPh>
    <phoneticPr fontId="2"/>
  </si>
  <si>
    <t>ﾃﾞﾝﾀﾙｱｶﾃﾞｨﾐｰ</t>
    <phoneticPr fontId="2"/>
  </si>
  <si>
    <t>　　た、古くなっていれば解体して更地にして市場に売りだす</t>
    <phoneticPr fontId="2"/>
  </si>
  <si>
    <t>10.高速道路跨線橋２</t>
    <rPh sb="3" eb="7">
      <t>コウソクドウロ</t>
    </rPh>
    <rPh sb="7" eb="10">
      <t>コセンキョウ</t>
    </rPh>
    <phoneticPr fontId="2"/>
  </si>
  <si>
    <t>大城</t>
    <rPh sb="0" eb="2">
      <t>オ</t>
    </rPh>
    <phoneticPr fontId="2"/>
  </si>
  <si>
    <t>他所温泉観光</t>
    <rPh sb="0" eb="2">
      <t>タショ</t>
    </rPh>
    <rPh sb="2" eb="6">
      <t>オンセンカンコウ</t>
    </rPh>
    <phoneticPr fontId="2"/>
  </si>
  <si>
    <t>下松市</t>
    <rPh sb="0" eb="3">
      <t>クダマツシ</t>
    </rPh>
    <phoneticPr fontId="2"/>
  </si>
  <si>
    <r>
      <t>　</t>
    </r>
    <r>
      <rPr>
        <sz val="10"/>
        <color theme="1"/>
        <rFont val="ＭＳ 明朝"/>
        <family val="1"/>
        <charset val="128"/>
      </rPr>
      <t>㊂</t>
    </r>
    <r>
      <rPr>
        <sz val="10"/>
        <color theme="1"/>
        <rFont val="HGS創英ﾌﾟﾚｾﾞﾝｽEB"/>
        <family val="1"/>
        <charset val="128"/>
      </rPr>
      <t>〇〇法人は、市場への売りだし価格を、通常流通価格の９０％をめどに組</t>
    </r>
    <phoneticPr fontId="2"/>
  </si>
  <si>
    <t>11.駅エレベーター周辺</t>
    <rPh sb="3" eb="4">
      <t>エキ</t>
    </rPh>
    <rPh sb="10" eb="12">
      <t>シュウヘン</t>
    </rPh>
    <phoneticPr fontId="2"/>
  </si>
  <si>
    <t>みやげ店</t>
    <rPh sb="3" eb="4">
      <t>テン</t>
    </rPh>
    <phoneticPr fontId="2"/>
  </si>
  <si>
    <t>弁当宅配</t>
    <rPh sb="0" eb="2">
      <t>ベントウ</t>
    </rPh>
    <rPh sb="2" eb="4">
      <t>タクハイ</t>
    </rPh>
    <phoneticPr fontId="2"/>
  </si>
  <si>
    <t>12．恋路焼却場</t>
    <rPh sb="3" eb="5">
      <t>コイジ</t>
    </rPh>
    <rPh sb="5" eb="8">
      <t>ショウキャクジョウ</t>
    </rPh>
    <phoneticPr fontId="2"/>
  </si>
  <si>
    <t>ごみ処理業者</t>
    <rPh sb="2" eb="4">
      <t>ショリ</t>
    </rPh>
    <rPh sb="4" eb="6">
      <t>ギョウシャ</t>
    </rPh>
    <phoneticPr fontId="2"/>
  </si>
  <si>
    <t>　　み立てる</t>
    <phoneticPr fontId="2"/>
  </si>
  <si>
    <t>13．米泉湖ﾗﾝﾆﾝｸﾞｺｰｽ</t>
    <rPh sb="3" eb="4">
      <t>コメ</t>
    </rPh>
    <rPh sb="4" eb="5">
      <t>イズミ</t>
    </rPh>
    <rPh sb="5" eb="6">
      <t>ミズウミ</t>
    </rPh>
    <phoneticPr fontId="2"/>
  </si>
  <si>
    <t>靴販売</t>
    <rPh sb="0" eb="1">
      <t>クツ</t>
    </rPh>
    <rPh sb="1" eb="3">
      <t>ハンバイ</t>
    </rPh>
    <phoneticPr fontId="2"/>
  </si>
  <si>
    <t>エステ</t>
    <phoneticPr fontId="2"/>
  </si>
  <si>
    <t>14.公民館</t>
    <rPh sb="3" eb="6">
      <t>コウミンカン</t>
    </rPh>
    <phoneticPr fontId="2"/>
  </si>
  <si>
    <t>地元企業×６</t>
    <rPh sb="0" eb="2">
      <t>ジモト</t>
    </rPh>
    <rPh sb="2" eb="4">
      <t>キギョウ</t>
    </rPh>
    <phoneticPr fontId="2"/>
  </si>
  <si>
    <t>15.ほしらんど図書館</t>
    <rPh sb="8" eb="11">
      <t>トショカン</t>
    </rPh>
    <phoneticPr fontId="2"/>
  </si>
  <si>
    <t>地元塾</t>
    <rPh sb="0" eb="2">
      <t>ジモト</t>
    </rPh>
    <rPh sb="2" eb="3">
      <t>ジュク</t>
    </rPh>
    <phoneticPr fontId="2"/>
  </si>
  <si>
    <t>本屋</t>
    <rPh sb="0" eb="2">
      <t>ホンヤ</t>
    </rPh>
    <phoneticPr fontId="2"/>
  </si>
  <si>
    <t>16.警察署付近</t>
    <rPh sb="3" eb="6">
      <t>ケイサツショ</t>
    </rPh>
    <rPh sb="6" eb="8">
      <t>フキン</t>
    </rPh>
    <phoneticPr fontId="2"/>
  </si>
  <si>
    <t>探偵社</t>
    <rPh sb="0" eb="3">
      <t>タンテイシャ</t>
    </rPh>
    <phoneticPr fontId="2"/>
  </si>
  <si>
    <t>実は私も豊井地区に親が残した空き家を所有しております。常日頃、心のどこ</t>
    <rPh sb="19" eb="20">
      <t>ユウ</t>
    </rPh>
    <rPh sb="27" eb="30">
      <t>ツネヒゴロ</t>
    </rPh>
    <rPh sb="31" eb="32">
      <t>ココロ</t>
    </rPh>
    <phoneticPr fontId="2"/>
  </si>
  <si>
    <t>17.市道ほか跨線橋</t>
    <rPh sb="3" eb="5">
      <t>シドウ</t>
    </rPh>
    <rPh sb="7" eb="10">
      <t>コセンキョウ</t>
    </rPh>
    <phoneticPr fontId="2"/>
  </si>
  <si>
    <t>地元業者×５</t>
    <rPh sb="0" eb="4">
      <t>ジモトギョウシャ</t>
    </rPh>
    <phoneticPr fontId="2"/>
  </si>
  <si>
    <t>18．消防署フェンス</t>
    <rPh sb="3" eb="6">
      <t>ショウボウショ</t>
    </rPh>
    <phoneticPr fontId="2"/>
  </si>
  <si>
    <t>消防機器販売</t>
    <rPh sb="0" eb="2">
      <t>ショウボウ</t>
    </rPh>
    <rPh sb="2" eb="4">
      <t>キキ</t>
    </rPh>
    <rPh sb="4" eb="6">
      <t>ハンバイ</t>
    </rPh>
    <phoneticPr fontId="2"/>
  </si>
  <si>
    <t>かにひっかかりを持ちながらも永年の月を過ごしてきました。皆様の自分が元</t>
    <rPh sb="8" eb="9">
      <t>モ</t>
    </rPh>
    <rPh sb="31" eb="33">
      <t>ジブン</t>
    </rPh>
    <rPh sb="34" eb="35">
      <t>モト</t>
    </rPh>
    <phoneticPr fontId="2"/>
  </si>
  <si>
    <t>19．米川トンネル２</t>
    <rPh sb="3" eb="5">
      <t>ヨネガワ</t>
    </rPh>
    <phoneticPr fontId="2"/>
  </si>
  <si>
    <t>地元業者</t>
    <rPh sb="0" eb="4">
      <t>ジモトギョウシャ</t>
    </rPh>
    <phoneticPr fontId="2"/>
  </si>
  <si>
    <t>20．恋路ﾄﾝﾈﾙ</t>
    <rPh sb="3" eb="5">
      <t>コイジ</t>
    </rPh>
    <phoneticPr fontId="2"/>
  </si>
  <si>
    <t>地元業者</t>
    <rPh sb="0" eb="2">
      <t>ジモト</t>
    </rPh>
    <rPh sb="2" eb="4">
      <t>ギョウシャ</t>
    </rPh>
    <phoneticPr fontId="2"/>
  </si>
  <si>
    <t>気な間にどうかしないといけないという思いは、想像できるのであります。</t>
    <rPh sb="0" eb="1">
      <t>キ</t>
    </rPh>
    <rPh sb="22" eb="24">
      <t>ソウゾウ</t>
    </rPh>
    <phoneticPr fontId="2"/>
  </si>
  <si>
    <t>実勢価格より安値の売買になりますが、固定資産税の将来負担や、地元の不動</t>
    <phoneticPr fontId="2"/>
  </si>
  <si>
    <t>　❷どんな場所でもＯＫな業種４６</t>
    <rPh sb="5" eb="7">
      <t>バショ</t>
    </rPh>
    <rPh sb="12" eb="14">
      <t>ギョウシュ</t>
    </rPh>
    <phoneticPr fontId="2"/>
  </si>
  <si>
    <t>産業者に依頼する手間ひまを考えれば、この際、踏ん切りをつけることも選択</t>
    <rPh sb="8" eb="10">
      <t>テマ</t>
    </rPh>
    <rPh sb="13" eb="14">
      <t>カンガ</t>
    </rPh>
    <rPh sb="20" eb="21">
      <t>サイ</t>
    </rPh>
    <rPh sb="22" eb="23">
      <t>フ</t>
    </rPh>
    <rPh sb="24" eb="25">
      <t>ギ</t>
    </rPh>
    <rPh sb="33" eb="35">
      <t>センタク</t>
    </rPh>
    <phoneticPr fontId="2"/>
  </si>
  <si>
    <t>工場団地付近</t>
    <rPh sb="0" eb="4">
      <t>コウジョウダンチ</t>
    </rPh>
    <rPh sb="4" eb="6">
      <t>フキン</t>
    </rPh>
    <phoneticPr fontId="2"/>
  </si>
  <si>
    <t>特殊学校</t>
    <rPh sb="0" eb="2">
      <t>トクシュ</t>
    </rPh>
    <rPh sb="2" eb="4">
      <t>ガッコウ</t>
    </rPh>
    <phoneticPr fontId="2"/>
  </si>
  <si>
    <t>宝石店</t>
    <rPh sb="0" eb="3">
      <t>ホウセキテン</t>
    </rPh>
    <phoneticPr fontId="2"/>
  </si>
  <si>
    <t>車両会社</t>
    <rPh sb="0" eb="2">
      <t>シャリョウ</t>
    </rPh>
    <rPh sb="2" eb="4">
      <t>カイシャ</t>
    </rPh>
    <phoneticPr fontId="2"/>
  </si>
  <si>
    <t>の対象になるのではないでしょうか。</t>
    <phoneticPr fontId="2"/>
  </si>
  <si>
    <t>記念病院道路</t>
    <rPh sb="0" eb="4">
      <t>キネンビョウイン</t>
    </rPh>
    <rPh sb="4" eb="6">
      <t>ドウロ</t>
    </rPh>
    <phoneticPr fontId="2"/>
  </si>
  <si>
    <t>衣料</t>
    <rPh sb="0" eb="2">
      <t>イリョウ</t>
    </rPh>
    <phoneticPr fontId="2"/>
  </si>
  <si>
    <t>薬販売</t>
    <rPh sb="0" eb="1">
      <t>クスリ</t>
    </rPh>
    <rPh sb="1" eb="3">
      <t>ハンバイ</t>
    </rPh>
    <phoneticPr fontId="2"/>
  </si>
  <si>
    <t>メガネ</t>
    <phoneticPr fontId="2"/>
  </si>
  <si>
    <t>車修理会社</t>
    <rPh sb="0" eb="1">
      <t>クルマ</t>
    </rPh>
    <rPh sb="1" eb="5">
      <t>シュウリカイシャ</t>
    </rPh>
    <phoneticPr fontId="2"/>
  </si>
  <si>
    <t>本主旨に興味を持たれた方は、下記の担当部門に連絡をいただけませんか。詳</t>
    <phoneticPr fontId="2"/>
  </si>
  <si>
    <t>歩道橋</t>
    <rPh sb="0" eb="3">
      <t>ホドウキョウ</t>
    </rPh>
    <phoneticPr fontId="2"/>
  </si>
  <si>
    <t>菓子販売</t>
    <rPh sb="0" eb="4">
      <t>カシハンバイ</t>
    </rPh>
    <phoneticPr fontId="2"/>
  </si>
  <si>
    <t>地元建築業</t>
    <rPh sb="0" eb="2">
      <t>ジモト</t>
    </rPh>
    <rPh sb="2" eb="4">
      <t>ケンチク</t>
    </rPh>
    <rPh sb="4" eb="5">
      <t>ギョウ</t>
    </rPh>
    <phoneticPr fontId="2"/>
  </si>
  <si>
    <t>文房具会社</t>
    <rPh sb="0" eb="3">
      <t>ブンボウグ</t>
    </rPh>
    <rPh sb="3" eb="5">
      <t>カイシャ</t>
    </rPh>
    <phoneticPr fontId="2"/>
  </si>
  <si>
    <t>清掃</t>
    <rPh sb="0" eb="2">
      <t>セイソウ</t>
    </rPh>
    <phoneticPr fontId="2"/>
  </si>
  <si>
    <t>細をご相談します。</t>
    <phoneticPr fontId="2"/>
  </si>
  <si>
    <t>学校校門付近</t>
    <rPh sb="0" eb="2">
      <t>ガッコウ</t>
    </rPh>
    <rPh sb="2" eb="4">
      <t>コウモン</t>
    </rPh>
    <rPh sb="4" eb="6">
      <t>フキン</t>
    </rPh>
    <phoneticPr fontId="2"/>
  </si>
  <si>
    <t>量販店</t>
    <rPh sb="0" eb="3">
      <t>リョウハンテン</t>
    </rPh>
    <phoneticPr fontId="2"/>
  </si>
  <si>
    <t>リフォーム</t>
    <phoneticPr fontId="2"/>
  </si>
  <si>
    <t>家具販売</t>
    <rPh sb="0" eb="2">
      <t>カグ</t>
    </rPh>
    <rPh sb="2" eb="4">
      <t>ハンバイ</t>
    </rPh>
    <phoneticPr fontId="2"/>
  </si>
  <si>
    <t>水道会社</t>
    <rPh sb="0" eb="4">
      <t>スイドウカイシャ</t>
    </rPh>
    <phoneticPr fontId="2"/>
  </si>
  <si>
    <t>その他あらゆる道路の</t>
    <rPh sb="2" eb="3">
      <t>タ</t>
    </rPh>
    <rPh sb="7" eb="9">
      <t>ドウロ</t>
    </rPh>
    <phoneticPr fontId="2"/>
  </si>
  <si>
    <t>病院</t>
    <rPh sb="0" eb="2">
      <t>ビョウイン</t>
    </rPh>
    <phoneticPr fontId="2"/>
  </si>
  <si>
    <t>証券</t>
    <rPh sb="0" eb="2">
      <t>ショウケン</t>
    </rPh>
    <phoneticPr fontId="2"/>
  </si>
  <si>
    <t>新聞社</t>
    <rPh sb="0" eb="3">
      <t>シンブンシャ</t>
    </rPh>
    <phoneticPr fontId="2"/>
  </si>
  <si>
    <t>神社</t>
    <rPh sb="0" eb="2">
      <t>ジンジャ</t>
    </rPh>
    <phoneticPr fontId="2"/>
  </si>
  <si>
    <t>不動産</t>
    <rPh sb="0" eb="3">
      <t>フドウサン</t>
    </rPh>
    <phoneticPr fontId="2"/>
  </si>
  <si>
    <t>内装業</t>
    <rPh sb="0" eb="2">
      <t>ナイソウ</t>
    </rPh>
    <rPh sb="2" eb="3">
      <t>ギョウ</t>
    </rPh>
    <phoneticPr fontId="2"/>
  </si>
  <si>
    <t>植木・ｴｸｽﾃﾘｱ</t>
    <rPh sb="0" eb="2">
      <t>ウエキ</t>
    </rPh>
    <phoneticPr fontId="2"/>
  </si>
  <si>
    <t>全く別のことですが、本市には「ふるさとサポーター制度」というものがあり</t>
    <phoneticPr fontId="2"/>
  </si>
  <si>
    <t>壁面やハギレ地</t>
    <rPh sb="0" eb="2">
      <t>ヘキメン</t>
    </rPh>
    <rPh sb="6" eb="7">
      <t>チ</t>
    </rPh>
    <phoneticPr fontId="2"/>
  </si>
  <si>
    <t>人材派遣</t>
    <rPh sb="0" eb="4">
      <t>ジンザイハケン</t>
    </rPh>
    <phoneticPr fontId="2"/>
  </si>
  <si>
    <t>農機具</t>
    <rPh sb="0" eb="3">
      <t>ノウキグ</t>
    </rPh>
    <phoneticPr fontId="2"/>
  </si>
  <si>
    <t>タクシー</t>
    <phoneticPr fontId="2"/>
  </si>
  <si>
    <t>税理士</t>
    <rPh sb="0" eb="3">
      <t>ゼイリシ</t>
    </rPh>
    <phoneticPr fontId="2"/>
  </si>
  <si>
    <t>葬儀場</t>
    <rPh sb="0" eb="3">
      <t>ソウギジョウ</t>
    </rPh>
    <phoneticPr fontId="2"/>
  </si>
  <si>
    <t>花や</t>
    <rPh sb="0" eb="1">
      <t>ハナ</t>
    </rPh>
    <phoneticPr fontId="2"/>
  </si>
  <si>
    <t>ハウスメーカー</t>
    <phoneticPr fontId="2"/>
  </si>
  <si>
    <t>ます。本市に関わりのある皆様に、本市のふるさと納税や、ふるさと物品の購</t>
    <rPh sb="32" eb="33">
      <t>ヒン</t>
    </rPh>
    <rPh sb="34" eb="35">
      <t>コウ</t>
    </rPh>
    <phoneticPr fontId="2"/>
  </si>
  <si>
    <t>介護施設</t>
    <rPh sb="0" eb="4">
      <t>カイゴシセツ</t>
    </rPh>
    <phoneticPr fontId="2"/>
  </si>
  <si>
    <t>美容院</t>
    <rPh sb="0" eb="3">
      <t>ビヨウイン</t>
    </rPh>
    <phoneticPr fontId="2"/>
  </si>
  <si>
    <t>理容院</t>
    <rPh sb="0" eb="3">
      <t>リヨウイン</t>
    </rPh>
    <phoneticPr fontId="2"/>
  </si>
  <si>
    <t>生命保険</t>
    <rPh sb="0" eb="4">
      <t>セイメイホケン</t>
    </rPh>
    <phoneticPr fontId="2"/>
  </si>
  <si>
    <t>バイク</t>
    <phoneticPr fontId="2"/>
  </si>
  <si>
    <t>損害保険</t>
    <rPh sb="0" eb="4">
      <t>ソンガイホケン</t>
    </rPh>
    <phoneticPr fontId="2"/>
  </si>
  <si>
    <t>予備校</t>
    <rPh sb="0" eb="3">
      <t>ヨビコウ</t>
    </rPh>
    <phoneticPr fontId="2"/>
  </si>
  <si>
    <t>工事用衣服</t>
    <rPh sb="0" eb="3">
      <t>コウジヨウ</t>
    </rPh>
    <rPh sb="3" eb="5">
      <t>イフク</t>
    </rPh>
    <phoneticPr fontId="2"/>
  </si>
  <si>
    <t>入、国民宿舎大城ほかの本市の施設を利用いただきたいという趣旨で、こちら</t>
    <rPh sb="28" eb="30">
      <t>シュシ</t>
    </rPh>
    <phoneticPr fontId="2"/>
  </si>
  <si>
    <t>電気製品</t>
    <rPh sb="0" eb="2">
      <t>デンキ</t>
    </rPh>
    <rPh sb="2" eb="4">
      <t>セイヒン</t>
    </rPh>
    <phoneticPr fontId="2"/>
  </si>
  <si>
    <t>自転車店</t>
    <rPh sb="0" eb="4">
      <t>ジテンシャテン</t>
    </rPh>
    <phoneticPr fontId="2"/>
  </si>
  <si>
    <t>管工事</t>
    <rPh sb="0" eb="3">
      <t>カンコウジ</t>
    </rPh>
    <phoneticPr fontId="2"/>
  </si>
  <si>
    <t>動物病院</t>
    <rPh sb="0" eb="2">
      <t>ドウブツ</t>
    </rPh>
    <rPh sb="2" eb="4">
      <t>ビョウイン</t>
    </rPh>
    <phoneticPr fontId="2"/>
  </si>
  <si>
    <t>仲人</t>
    <rPh sb="0" eb="2">
      <t>ナコウド</t>
    </rPh>
    <phoneticPr fontId="2"/>
  </si>
  <si>
    <t>通信機器</t>
    <rPh sb="0" eb="4">
      <t>ツウシンキキ</t>
    </rPh>
    <phoneticPr fontId="2"/>
  </si>
  <si>
    <t>塾</t>
    <rPh sb="0" eb="1">
      <t>ジュク</t>
    </rPh>
    <phoneticPr fontId="2"/>
  </si>
  <si>
    <t>他市予備校</t>
    <rPh sb="0" eb="2">
      <t>タシ</t>
    </rPh>
    <rPh sb="2" eb="5">
      <t>ヨビコウ</t>
    </rPh>
    <phoneticPr fontId="2"/>
  </si>
  <si>
    <t>からはネットでもって市内情報をお知らせするというものです。</t>
    <phoneticPr fontId="2"/>
  </si>
  <si>
    <t>　※手段は広告塔、広告版、ネット画面等多様</t>
    <rPh sb="2" eb="4">
      <t>シュダン</t>
    </rPh>
    <rPh sb="5" eb="8">
      <t>コウコクトウ</t>
    </rPh>
    <rPh sb="9" eb="12">
      <t>コウコクバン</t>
    </rPh>
    <rPh sb="16" eb="19">
      <t>ガメントウ</t>
    </rPh>
    <rPh sb="19" eb="21">
      <t>タヨウ</t>
    </rPh>
    <phoneticPr fontId="2"/>
  </si>
  <si>
    <t>別紙に申込書を添付しておりますが、下松市のホームページからアプローチい</t>
    <phoneticPr fontId="2"/>
  </si>
  <si>
    <t>　※複数、重複もあろうが全体で単純に１００業種をあげた会社名、業種名が混在している</t>
    <rPh sb="27" eb="30">
      <t>カイシャメイ</t>
    </rPh>
    <rPh sb="31" eb="34">
      <t>ギョウシュメイ</t>
    </rPh>
    <rPh sb="35" eb="37">
      <t>コンザイ</t>
    </rPh>
    <phoneticPr fontId="2"/>
  </si>
  <si>
    <t>ただく方が簡単であると思います。</t>
    <phoneticPr fontId="2"/>
  </si>
  <si>
    <t>７．広告料…行政からの市民接点時に業者のＰＲを付加できないか</t>
    <rPh sb="2" eb="4">
      <t>コウコク</t>
    </rPh>
    <rPh sb="4" eb="5">
      <t>リョウ</t>
    </rPh>
    <rPh sb="6" eb="8">
      <t>ギョウセイ</t>
    </rPh>
    <rPh sb="11" eb="13">
      <t>シミン</t>
    </rPh>
    <rPh sb="13" eb="15">
      <t>セッテン</t>
    </rPh>
    <rPh sb="15" eb="16">
      <t>ジ</t>
    </rPh>
    <rPh sb="17" eb="19">
      <t>ギョウシャ</t>
    </rPh>
    <rPh sb="23" eb="25">
      <t>フカ</t>
    </rPh>
    <phoneticPr fontId="2"/>
  </si>
  <si>
    <t>本市は令和３年度「住みよさランキング（東洋新報社発行）」において、全国　</t>
    <rPh sb="33" eb="35">
      <t>ゼンコク</t>
    </rPh>
    <phoneticPr fontId="2"/>
  </si>
  <si>
    <t>接点</t>
    <rPh sb="0" eb="2">
      <t>セッテン</t>
    </rPh>
    <phoneticPr fontId="2"/>
  </si>
  <si>
    <t>対象業者</t>
    <rPh sb="0" eb="4">
      <t>タイショウギョウシャ</t>
    </rPh>
    <phoneticPr fontId="2"/>
  </si>
  <si>
    <t>窓口</t>
    <rPh sb="0" eb="2">
      <t>マドグチ</t>
    </rPh>
    <phoneticPr fontId="2"/>
  </si>
  <si>
    <t>〝トップ１０〟の栄誉を受けました。人口も県内では本市だけがここ数年ほぼ</t>
    <phoneticPr fontId="2"/>
  </si>
  <si>
    <t>成人式通知</t>
    <rPh sb="0" eb="3">
      <t>セイジンシキ</t>
    </rPh>
    <rPh sb="3" eb="5">
      <t>ツウチ</t>
    </rPh>
    <phoneticPr fontId="2"/>
  </si>
  <si>
    <t>和服販売</t>
    <rPh sb="0" eb="2">
      <t>ワフク</t>
    </rPh>
    <rPh sb="2" eb="4">
      <t>ハンバイ</t>
    </rPh>
    <phoneticPr fontId="2"/>
  </si>
  <si>
    <t>固定資産税</t>
    <rPh sb="0" eb="5">
      <t>コテイシサンゼイ</t>
    </rPh>
    <phoneticPr fontId="2"/>
  </si>
  <si>
    <t>市民課転入届出者</t>
    <rPh sb="0" eb="3">
      <t>シミンカ</t>
    </rPh>
    <rPh sb="3" eb="5">
      <t>テンニュウ</t>
    </rPh>
    <rPh sb="5" eb="6">
      <t>トドケ</t>
    </rPh>
    <rPh sb="6" eb="7">
      <t>デ</t>
    </rPh>
    <rPh sb="7" eb="8">
      <t>シャ</t>
    </rPh>
    <phoneticPr fontId="2"/>
  </si>
  <si>
    <t>横ばいと健闘しております。</t>
    <rPh sb="4" eb="6">
      <t>ケントウ</t>
    </rPh>
    <phoneticPr fontId="2"/>
  </si>
  <si>
    <t>国保関連</t>
    <rPh sb="0" eb="2">
      <t>コクホ</t>
    </rPh>
    <rPh sb="2" eb="4">
      <t>カンレン</t>
    </rPh>
    <phoneticPr fontId="2"/>
  </si>
  <si>
    <t>医院、歯科医</t>
    <rPh sb="0" eb="2">
      <t>イイン</t>
    </rPh>
    <rPh sb="3" eb="6">
      <t>シカイ</t>
    </rPh>
    <phoneticPr fontId="2"/>
  </si>
  <si>
    <t>妊婦への通知</t>
    <rPh sb="0" eb="2">
      <t>ニンプ</t>
    </rPh>
    <rPh sb="4" eb="6">
      <t>ツウチ</t>
    </rPh>
    <phoneticPr fontId="2"/>
  </si>
  <si>
    <t>幼児関係グッズ</t>
    <rPh sb="0" eb="4">
      <t>ヨウジカンケイ</t>
    </rPh>
    <phoneticPr fontId="2"/>
  </si>
  <si>
    <t>買い物マップ</t>
    <rPh sb="0" eb="1">
      <t>カ</t>
    </rPh>
    <rPh sb="2" eb="3">
      <t>モノ</t>
    </rPh>
    <phoneticPr fontId="2"/>
  </si>
  <si>
    <t>ますます躍動する下松市をつくっていきたいと念じております。応援をよろし</t>
    <phoneticPr fontId="2"/>
  </si>
  <si>
    <t>健康・薬、施設</t>
    <rPh sb="0" eb="2">
      <t>ケンコウ</t>
    </rPh>
    <rPh sb="3" eb="4">
      <t>クスリ</t>
    </rPh>
    <rPh sb="5" eb="7">
      <t>シセツ</t>
    </rPh>
    <phoneticPr fontId="2"/>
  </si>
  <si>
    <t>小学入学予定者</t>
    <rPh sb="0" eb="2">
      <t>ショウガク</t>
    </rPh>
    <rPh sb="2" eb="4">
      <t>ニュウガク</t>
    </rPh>
    <rPh sb="4" eb="6">
      <t>ヨテイ</t>
    </rPh>
    <rPh sb="6" eb="7">
      <t>シャ</t>
    </rPh>
    <phoneticPr fontId="2"/>
  </si>
  <si>
    <t>ランドセル</t>
    <phoneticPr fontId="2"/>
  </si>
  <si>
    <t>市民課転出届出者</t>
    <rPh sb="0" eb="3">
      <t>シミンカ</t>
    </rPh>
    <rPh sb="3" eb="5">
      <t>テンシュツ</t>
    </rPh>
    <rPh sb="5" eb="8">
      <t>トドケデシャ</t>
    </rPh>
    <phoneticPr fontId="2"/>
  </si>
  <si>
    <t>くお願いいたします。</t>
    <rPh sb="2" eb="3">
      <t>ネガ</t>
    </rPh>
    <phoneticPr fontId="2"/>
  </si>
  <si>
    <t>介護保険関連</t>
    <rPh sb="0" eb="4">
      <t>カイゴホケン</t>
    </rPh>
    <rPh sb="4" eb="6">
      <t>カンレン</t>
    </rPh>
    <phoneticPr fontId="2"/>
  </si>
  <si>
    <t>保育園の入所者</t>
    <rPh sb="0" eb="3">
      <t>ホイクエン</t>
    </rPh>
    <rPh sb="4" eb="7">
      <t>ニュウショシャ</t>
    </rPh>
    <phoneticPr fontId="2"/>
  </si>
  <si>
    <t>七五三神社</t>
    <rPh sb="0" eb="3">
      <t>ヒチゴサン</t>
    </rPh>
    <rPh sb="3" eb="5">
      <t>ジンジャ</t>
    </rPh>
    <phoneticPr fontId="2"/>
  </si>
  <si>
    <t>ふるさとｻﾎﾟｰﾀｰ</t>
    <phoneticPr fontId="2"/>
  </si>
  <si>
    <t>後略・・・</t>
    <rPh sb="0" eb="2">
      <t>コウリャク</t>
    </rPh>
    <phoneticPr fontId="2"/>
  </si>
  <si>
    <t>　　　　❸２０歳で流出した若者は３０才でどれだけ戻ってきているか　</t>
    <rPh sb="7" eb="8">
      <t>サイ</t>
    </rPh>
    <rPh sb="9" eb="11">
      <t>リュウシュツ</t>
    </rPh>
    <rPh sb="13" eb="15">
      <t>ワカモノ</t>
    </rPh>
    <rPh sb="18" eb="19">
      <t>サイ</t>
    </rPh>
    <rPh sb="24" eb="25">
      <t>モド</t>
    </rPh>
    <phoneticPr fontId="2"/>
  </si>
  <si>
    <t>15才時点</t>
    <rPh sb="2" eb="3">
      <t>サイ</t>
    </rPh>
    <rPh sb="3" eb="5">
      <t>ジテン</t>
    </rPh>
    <phoneticPr fontId="2"/>
  </si>
  <si>
    <t>20才時点</t>
    <rPh sb="2" eb="3">
      <t>サイ</t>
    </rPh>
    <rPh sb="3" eb="5">
      <t>ジテン</t>
    </rPh>
    <phoneticPr fontId="2"/>
  </si>
  <si>
    <t>30才時点</t>
    <rPh sb="2" eb="3">
      <t>サイ</t>
    </rPh>
    <rPh sb="3" eb="5">
      <t>ジテン</t>
    </rPh>
    <phoneticPr fontId="2"/>
  </si>
  <si>
    <t>15→20才</t>
    <rPh sb="5" eb="6">
      <t>サイ</t>
    </rPh>
    <phoneticPr fontId="2"/>
  </si>
  <si>
    <t>15→30才</t>
    <rPh sb="5" eb="6">
      <t>サイ</t>
    </rPh>
    <phoneticPr fontId="2"/>
  </si>
  <si>
    <t>生まれ・年令</t>
    <rPh sb="0" eb="1">
      <t>ウ</t>
    </rPh>
    <rPh sb="4" eb="6">
      <t>ネンレイ</t>
    </rPh>
    <phoneticPr fontId="2"/>
  </si>
  <si>
    <t>人</t>
    <rPh sb="0" eb="1">
      <t>トキヒト</t>
    </rPh>
    <phoneticPr fontId="2"/>
  </si>
  <si>
    <t>増減　％</t>
    <rPh sb="0" eb="2">
      <t>ゾウゲン</t>
    </rPh>
    <phoneticPr fontId="2"/>
  </si>
  <si>
    <t>１９７０年生・５０才</t>
    <rPh sb="4" eb="5">
      <t>ネン</t>
    </rPh>
    <rPh sb="5" eb="6">
      <t>セイ</t>
    </rPh>
    <rPh sb="9" eb="10">
      <t>サイ</t>
    </rPh>
    <phoneticPr fontId="2"/>
  </si>
  <si>
    <t>１９７５年生・４５才</t>
    <rPh sb="4" eb="5">
      <t>ネン</t>
    </rPh>
    <rPh sb="5" eb="6">
      <t>セイ</t>
    </rPh>
    <rPh sb="9" eb="10">
      <t>サイ</t>
    </rPh>
    <phoneticPr fontId="2"/>
  </si>
  <si>
    <t>１９８０年生・４０才</t>
    <rPh sb="4" eb="5">
      <t>ネン</t>
    </rPh>
    <rPh sb="5" eb="6">
      <t>セイ</t>
    </rPh>
    <rPh sb="9" eb="10">
      <t>サイ</t>
    </rPh>
    <phoneticPr fontId="2"/>
  </si>
  <si>
    <t>１９８５年生・３５才</t>
    <rPh sb="4" eb="5">
      <t>ネン</t>
    </rPh>
    <rPh sb="5" eb="6">
      <t>セイ</t>
    </rPh>
    <rPh sb="9" eb="10">
      <t>サイ</t>
    </rPh>
    <phoneticPr fontId="2"/>
  </si>
  <si>
    <t>１９９０年生・３０才</t>
    <rPh sb="4" eb="5">
      <t>ネン</t>
    </rPh>
    <rPh sb="5" eb="6">
      <t>ウ</t>
    </rPh>
    <rPh sb="9" eb="10">
      <t>サイ</t>
    </rPh>
    <phoneticPr fontId="2"/>
  </si>
  <si>
    <t>１９９５年生・２５才</t>
    <rPh sb="4" eb="5">
      <t>ネン</t>
    </rPh>
    <rPh sb="5" eb="6">
      <t>セイ</t>
    </rPh>
    <rPh sb="9" eb="10">
      <t>サイ</t>
    </rPh>
    <phoneticPr fontId="2"/>
  </si>
  <si>
    <t>25才　508</t>
    <rPh sb="2" eb="3">
      <t>サイ</t>
    </rPh>
    <phoneticPr fontId="2"/>
  </si>
  <si>
    <t>　※年令は２０２１年１月１日現在</t>
    <rPh sb="2" eb="4">
      <t>ネンレイ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</si>
  <si>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　⑯３０才の数値では若年外国人実習生の増減の影響がでてくるが、２０２０</t>
    <rPh sb="4" eb="5">
      <t>サイ</t>
    </rPh>
    <rPh sb="6" eb="8">
      <t>スウチ</t>
    </rPh>
    <rPh sb="10" eb="12">
      <t>ジャクネン</t>
    </rPh>
    <rPh sb="12" eb="15">
      <t>ガイコクジン</t>
    </rPh>
    <rPh sb="15" eb="18">
      <t>ジッシュウセイ</t>
    </rPh>
    <rPh sb="19" eb="21">
      <t>ゾウゲン</t>
    </rPh>
    <rPh sb="22" eb="24">
      <t>エイキョウ</t>
    </rPh>
    <phoneticPr fontId="2"/>
  </si>
  <si>
    <t>　　年国勢調査では、９０年生まれの３０才の外国人の計が２１人、９５年生</t>
    <rPh sb="2" eb="3">
      <t>ネン</t>
    </rPh>
    <rPh sb="3" eb="5">
      <t>コクセイ</t>
    </rPh>
    <rPh sb="5" eb="7">
      <t>チョウサ</t>
    </rPh>
    <rPh sb="12" eb="14">
      <t>ネンウ</t>
    </rPh>
    <rPh sb="19" eb="20">
      <t>サイ</t>
    </rPh>
    <rPh sb="21" eb="24">
      <t>ガイコクジン</t>
    </rPh>
    <rPh sb="25" eb="26">
      <t>ケイ</t>
    </rPh>
    <rPh sb="29" eb="30">
      <t>ニン</t>
    </rPh>
    <rPh sb="33" eb="34">
      <t>ネン</t>
    </rPh>
    <rPh sb="34" eb="35">
      <t>ウ</t>
    </rPh>
    <phoneticPr fontId="2"/>
  </si>
  <si>
    <t>　　まれの外国人は２３人と考慮しなくてよい範囲の数値とみた</t>
    <rPh sb="5" eb="8">
      <t>ガイコクジン</t>
    </rPh>
    <rPh sb="11" eb="12">
      <t>ニン</t>
    </rPh>
    <rPh sb="13" eb="15">
      <t>コウリョ</t>
    </rPh>
    <rPh sb="21" eb="23">
      <t>ハンイ</t>
    </rPh>
    <rPh sb="24" eb="26">
      <t>スウチ</t>
    </rPh>
    <phoneticPr fontId="2"/>
  </si>
  <si>
    <t>　　⑤そこで８０億円の修繕投資を一気に→減価率１８．５％→日本一の減価率になるかもしれない</t>
    <rPh sb="8" eb="10">
      <t>オクエン</t>
    </rPh>
    <rPh sb="11" eb="13">
      <t>シュウゼン</t>
    </rPh>
    <rPh sb="13" eb="15">
      <t>トウシ</t>
    </rPh>
    <rPh sb="16" eb="18">
      <t>イッキ</t>
    </rPh>
    <rPh sb="20" eb="23">
      <t>ゲンカリツ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</si>
</sst>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%"/>
    <numFmt numFmtId="178" formatCode="#,##0.0"/>
    <numFmt numFmtId="179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9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10"/>
      <color theme="1"/>
      <name val="ＭＳ 明朝"/>
      <family val="1"/>
      <charset val="128"/>
    </font>
    <font>
      <sz val="28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b/>
      <sz val="10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b/>
      <sz val="11"/>
      <color theme="1"/>
      <name val="HGS創英ﾌﾟﾚｾﾞﾝｽEB"/>
      <family val="1"/>
      <charset val="128"/>
    </font>
    <font>
      <b/>
      <sz val="9"/>
      <color theme="1"/>
      <name val="HGS創英ﾌﾟﾚｾﾞﾝｽEB"/>
      <family val="1"/>
      <charset val="128"/>
    </font>
    <font>
      <b/>
      <sz val="28"/>
      <color theme="1"/>
      <name val="HGS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b/>
      <sz val="12"/>
      <color theme="1"/>
      <name val="HGS創英ﾌﾟﾚｾﾞﾝｽEB"/>
      <family val="1"/>
      <charset val="128"/>
    </font>
    <font>
      <sz val="10"/>
      <color theme="1"/>
      <name val="UD デジタル 教科書体 NP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38" fontId="5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5" fillId="0" borderId="1" xfId="0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5" fillId="0" borderId="1" xfId="1" applyNumberFormat="1" applyFont="1" applyBorder="1">
      <alignment vertical="center"/>
    </xf>
    <xf numFmtId="176" fontId="5" fillId="0" borderId="13" xfId="1" applyNumberFormat="1" applyFont="1" applyBorder="1">
      <alignment vertical="center"/>
    </xf>
    <xf numFmtId="0" fontId="6" fillId="0" borderId="14" xfId="0" applyFont="1" applyBorder="1">
      <alignment vertical="center"/>
    </xf>
    <xf numFmtId="0" fontId="3" fillId="0" borderId="15" xfId="0" applyFont="1" applyBorder="1">
      <alignment vertical="center"/>
    </xf>
    <xf numFmtId="176" fontId="5" fillId="0" borderId="1" xfId="1" applyNumberFormat="1" applyFont="1" applyFill="1" applyBorder="1">
      <alignment vertical="center"/>
    </xf>
    <xf numFmtId="176" fontId="5" fillId="0" borderId="13" xfId="1" applyNumberFormat="1" applyFont="1" applyFill="1" applyBorder="1">
      <alignment vertical="center"/>
    </xf>
    <xf numFmtId="0" fontId="3" fillId="2" borderId="0" xfId="0" applyFont="1" applyFill="1">
      <alignment vertical="center"/>
    </xf>
    <xf numFmtId="176" fontId="5" fillId="2" borderId="1" xfId="1" applyNumberFormat="1" applyFont="1" applyFill="1" applyBorder="1">
      <alignment vertical="center"/>
    </xf>
    <xf numFmtId="176" fontId="5" fillId="2" borderId="13" xfId="1" applyNumberFormat="1" applyFont="1" applyFill="1" applyBorder="1">
      <alignment vertical="center"/>
    </xf>
    <xf numFmtId="0" fontId="3" fillId="0" borderId="18" xfId="0" applyFont="1" applyBorder="1">
      <alignment vertical="center"/>
    </xf>
    <xf numFmtId="176" fontId="5" fillId="0" borderId="19" xfId="1" applyNumberFormat="1" applyFont="1" applyBorder="1">
      <alignment vertical="center"/>
    </xf>
    <xf numFmtId="176" fontId="5" fillId="0" borderId="20" xfId="1" applyNumberFormat="1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6" fillId="0" borderId="1" xfId="1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176" fontId="6" fillId="2" borderId="1" xfId="1" applyNumberFormat="1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6" fillId="0" borderId="0" xfId="1" applyFont="1" applyBorder="1">
      <alignment vertical="center"/>
    </xf>
    <xf numFmtId="176" fontId="6" fillId="0" borderId="0" xfId="1" applyNumberFormat="1" applyFont="1" applyBorder="1">
      <alignment vertical="center"/>
    </xf>
    <xf numFmtId="176" fontId="6" fillId="0" borderId="0" xfId="1" applyNumberFormat="1" applyFont="1" applyFill="1" applyBorder="1">
      <alignment vertical="center"/>
    </xf>
    <xf numFmtId="176" fontId="6" fillId="0" borderId="21" xfId="1" applyNumberFormat="1" applyFont="1" applyBorder="1" applyAlignment="1">
      <alignment horizontal="center" vertical="center"/>
    </xf>
    <xf numFmtId="0" fontId="6" fillId="2" borderId="30" xfId="0" applyFont="1" applyFill="1" applyBorder="1">
      <alignment vertical="center"/>
    </xf>
    <xf numFmtId="0" fontId="6" fillId="0" borderId="13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20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6" xfId="0" applyFont="1" applyBorder="1">
      <alignment vertical="center"/>
    </xf>
    <xf numFmtId="0" fontId="3" fillId="0" borderId="26" xfId="0" applyFont="1" applyBorder="1">
      <alignment vertical="center"/>
    </xf>
    <xf numFmtId="38" fontId="5" fillId="0" borderId="19" xfId="1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5" fillId="0" borderId="20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176" fontId="6" fillId="0" borderId="13" xfId="1" applyNumberFormat="1" applyFont="1" applyBorder="1">
      <alignment vertical="center"/>
    </xf>
    <xf numFmtId="176" fontId="6" fillId="2" borderId="13" xfId="1" applyNumberFormat="1" applyFont="1" applyFill="1" applyBorder="1">
      <alignment vertical="center"/>
    </xf>
    <xf numFmtId="38" fontId="6" fillId="0" borderId="19" xfId="1" applyFont="1" applyBorder="1">
      <alignment vertical="center"/>
    </xf>
    <xf numFmtId="38" fontId="5" fillId="0" borderId="19" xfId="1" applyFont="1" applyBorder="1" applyAlignment="1">
      <alignment horizontal="right" vertical="center"/>
    </xf>
    <xf numFmtId="177" fontId="6" fillId="0" borderId="19" xfId="0" applyNumberFormat="1" applyFont="1" applyBorder="1">
      <alignment vertical="center"/>
    </xf>
    <xf numFmtId="0" fontId="9" fillId="0" borderId="0" xfId="0" applyFont="1" applyAlignment="1">
      <alignment horizontal="right" vertical="center"/>
    </xf>
    <xf numFmtId="0" fontId="6" fillId="0" borderId="12" xfId="0" applyFont="1" applyBorder="1">
      <alignment vertical="center"/>
    </xf>
    <xf numFmtId="0" fontId="6" fillId="2" borderId="16" xfId="0" applyFont="1" applyFill="1" applyBorder="1">
      <alignment vertical="center"/>
    </xf>
    <xf numFmtId="0" fontId="6" fillId="0" borderId="17" xfId="0" applyFont="1" applyBorder="1">
      <alignment vertical="center"/>
    </xf>
    <xf numFmtId="0" fontId="6" fillId="0" borderId="28" xfId="0" applyFont="1" applyBorder="1">
      <alignment vertical="center"/>
    </xf>
    <xf numFmtId="176" fontId="10" fillId="2" borderId="1" xfId="1" applyNumberFormat="1" applyFont="1" applyFill="1" applyBorder="1">
      <alignment vertical="center"/>
    </xf>
    <xf numFmtId="176" fontId="10" fillId="0" borderId="1" xfId="1" applyNumberFormat="1" applyFont="1" applyBorder="1">
      <alignment vertical="center"/>
    </xf>
    <xf numFmtId="178" fontId="10" fillId="0" borderId="1" xfId="1" applyNumberFormat="1" applyFont="1" applyBorder="1">
      <alignment vertical="center"/>
    </xf>
    <xf numFmtId="178" fontId="10" fillId="0" borderId="19" xfId="1" applyNumberFormat="1" applyFont="1" applyBorder="1">
      <alignment vertical="center"/>
    </xf>
    <xf numFmtId="0" fontId="3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2" borderId="13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38" fontId="5" fillId="0" borderId="1" xfId="1" applyFont="1" applyFill="1" applyBorder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38" fontId="13" fillId="2" borderId="1" xfId="1" applyFont="1" applyFill="1" applyBorder="1">
      <alignment vertical="center"/>
    </xf>
    <xf numFmtId="176" fontId="10" fillId="2" borderId="20" xfId="1" applyNumberFormat="1" applyFont="1" applyFill="1" applyBorder="1">
      <alignment vertical="center"/>
    </xf>
    <xf numFmtId="38" fontId="6" fillId="0" borderId="10" xfId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179" fontId="10" fillId="0" borderId="3" xfId="0" applyNumberFormat="1" applyFont="1" applyBorder="1">
      <alignment vertical="center"/>
    </xf>
    <xf numFmtId="178" fontId="10" fillId="0" borderId="34" xfId="1" applyNumberFormat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right" vertical="center"/>
    </xf>
    <xf numFmtId="176" fontId="10" fillId="0" borderId="20" xfId="1" applyNumberFormat="1" applyFont="1" applyFill="1" applyBorder="1">
      <alignment vertical="center"/>
    </xf>
    <xf numFmtId="0" fontId="3" fillId="0" borderId="3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6" fillId="0" borderId="0" xfId="0" applyFont="1" applyAlignment="1">
      <alignment horizontal="justify" vertical="center"/>
    </xf>
    <xf numFmtId="0" fontId="3" fillId="0" borderId="25" xfId="0" applyFont="1" applyBorder="1">
      <alignment vertical="center"/>
    </xf>
    <xf numFmtId="0" fontId="5" fillId="0" borderId="13" xfId="0" applyFont="1" applyBorder="1">
      <alignment vertical="center"/>
    </xf>
    <xf numFmtId="0" fontId="15" fillId="0" borderId="0" xfId="0" applyFont="1" applyAlignment="1">
      <alignment horizontal="justify" vertical="center"/>
    </xf>
    <xf numFmtId="0" fontId="3" fillId="0" borderId="31" xfId="0" applyFont="1" applyBorder="1">
      <alignment vertical="center"/>
    </xf>
    <xf numFmtId="0" fontId="6" fillId="3" borderId="0" xfId="0" applyFont="1" applyFill="1" applyAlignment="1">
      <alignment horizontal="justify" vertical="center"/>
    </xf>
    <xf numFmtId="0" fontId="6" fillId="3" borderId="22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5" fillId="0" borderId="35" xfId="0" applyFont="1" applyBorder="1">
      <alignment vertical="center"/>
    </xf>
    <xf numFmtId="0" fontId="3" fillId="0" borderId="41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1" xfId="0" applyFont="1" applyBorder="1">
      <alignment vertical="center"/>
    </xf>
    <xf numFmtId="0" fontId="6" fillId="3" borderId="14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5" fillId="0" borderId="42" xfId="0" applyFont="1" applyBorder="1">
      <alignment vertical="center"/>
    </xf>
    <xf numFmtId="0" fontId="5" fillId="0" borderId="15" xfId="0" applyFont="1" applyBorder="1">
      <alignment vertical="center"/>
    </xf>
    <xf numFmtId="0" fontId="6" fillId="3" borderId="16" xfId="0" applyFont="1" applyFill="1" applyBorder="1">
      <alignment vertical="center"/>
    </xf>
    <xf numFmtId="0" fontId="3" fillId="3" borderId="0" xfId="0" applyFont="1" applyFill="1">
      <alignment vertical="center"/>
    </xf>
    <xf numFmtId="0" fontId="5" fillId="0" borderId="5" xfId="0" applyFont="1" applyBorder="1">
      <alignment vertical="center"/>
    </xf>
    <xf numFmtId="0" fontId="3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7" xfId="0" applyFont="1" applyBorder="1">
      <alignment vertical="center"/>
    </xf>
    <xf numFmtId="0" fontId="3" fillId="3" borderId="15" xfId="0" applyFont="1" applyFill="1" applyBorder="1">
      <alignment vertical="center"/>
    </xf>
    <xf numFmtId="0" fontId="12" fillId="0" borderId="13" xfId="0" applyFont="1" applyBorder="1">
      <alignment vertical="center"/>
    </xf>
    <xf numFmtId="0" fontId="6" fillId="2" borderId="42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6" fillId="3" borderId="42" xfId="0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3" fillId="3" borderId="49" xfId="0" applyFont="1" applyFill="1" applyBorder="1">
      <alignment vertical="center"/>
    </xf>
    <xf numFmtId="0" fontId="5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6" fillId="2" borderId="50" xfId="0" applyFont="1" applyFill="1" applyBorder="1">
      <alignment vertical="center"/>
    </xf>
    <xf numFmtId="0" fontId="3" fillId="2" borderId="51" xfId="0" applyFont="1" applyFill="1" applyBorder="1">
      <alignment vertical="center"/>
    </xf>
    <xf numFmtId="0" fontId="5" fillId="0" borderId="27" xfId="0" applyFont="1" applyBorder="1">
      <alignment vertical="center"/>
    </xf>
    <xf numFmtId="0" fontId="3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3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52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7" xfId="0" applyFont="1" applyBorder="1">
      <alignment vertical="center"/>
    </xf>
    <xf numFmtId="0" fontId="3" fillId="0" borderId="27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40" xfId="0" applyFont="1" applyBorder="1" applyAlignment="1">
      <alignment horizontal="right" vertical="center"/>
    </xf>
    <xf numFmtId="0" fontId="6" fillId="0" borderId="27" xfId="0" applyFont="1" applyBorder="1" applyAlignment="1">
      <alignment horizontal="justify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38" fontId="6" fillId="0" borderId="22" xfId="1" applyFont="1" applyBorder="1">
      <alignment vertical="center"/>
    </xf>
    <xf numFmtId="38" fontId="6" fillId="0" borderId="14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6" fillId="0" borderId="12" xfId="1" applyFont="1" applyBorder="1" applyAlignment="1">
      <alignment horizontal="center" vertical="center"/>
    </xf>
    <xf numFmtId="38" fontId="6" fillId="0" borderId="47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178" fontId="16" fillId="2" borderId="34" xfId="1" applyNumberFormat="1" applyFont="1" applyFill="1" applyBorder="1">
      <alignment vertical="center"/>
    </xf>
    <xf numFmtId="38" fontId="6" fillId="0" borderId="17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179" fontId="16" fillId="2" borderId="58" xfId="0" applyNumberFormat="1" applyFont="1" applyFill="1" applyBorder="1">
      <alignment vertical="center"/>
    </xf>
    <xf numFmtId="0" fontId="1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B4BE-8DDA-486E-ACA4-2F6DE3C6E858}">
  <dimension ref="A1:S46"/>
  <sheetViews>
    <sheetView workbookViewId="0">
      <selection activeCell="F12" sqref="F12"/>
    </sheetView>
  </sheetViews>
  <sheetFormatPr defaultRowHeight="13.5" x14ac:dyDescent="0.4"/>
  <cols>
    <col min="1" max="1" width="3.125" style="1" customWidth="1"/>
    <col min="2" max="2" width="9" style="1"/>
    <col min="3" max="8" width="8.375" style="1" customWidth="1"/>
    <col min="9" max="9" width="8.875" style="1" customWidth="1"/>
    <col min="10" max="11" width="8.375" style="1" customWidth="1"/>
    <col min="12" max="12" width="9.125" style="1" customWidth="1"/>
    <col min="13" max="13" width="9.375" style="1" customWidth="1"/>
    <col min="14" max="19" width="8.375" style="1" customWidth="1"/>
    <col min="20" max="16384" width="9" style="1"/>
  </cols>
  <sheetData>
    <row r="1" spans="1:19" ht="25.5" customHeight="1" x14ac:dyDescent="0.4">
      <c r="A1" s="82" t="s">
        <v>11</v>
      </c>
      <c r="S1" s="170" t="s">
        <v>68</v>
      </c>
    </row>
    <row r="2" spans="1:19" ht="15" customHeight="1" thickBot="1" x14ac:dyDescent="0.45">
      <c r="A2" s="1" t="s">
        <v>69</v>
      </c>
      <c r="I2" s="6"/>
      <c r="J2" s="6"/>
      <c r="K2" s="6"/>
      <c r="L2" s="1" t="s">
        <v>85</v>
      </c>
      <c r="S2" s="171"/>
    </row>
    <row r="3" spans="1:19" s="4" customFormat="1" ht="15" customHeight="1" x14ac:dyDescent="0.4">
      <c r="B3" s="60"/>
      <c r="C3" s="12" t="s">
        <v>12</v>
      </c>
      <c r="D3" s="12" t="s">
        <v>13</v>
      </c>
      <c r="E3" s="61" t="s">
        <v>23</v>
      </c>
      <c r="F3" s="12" t="s">
        <v>24</v>
      </c>
      <c r="G3" s="12" t="s">
        <v>14</v>
      </c>
      <c r="H3" s="12" t="s">
        <v>16</v>
      </c>
      <c r="I3" s="62" t="s">
        <v>17</v>
      </c>
      <c r="J3" s="83"/>
      <c r="K3" s="83"/>
      <c r="M3" s="29" t="s">
        <v>86</v>
      </c>
      <c r="S3" s="84"/>
    </row>
    <row r="4" spans="1:19" s="4" customFormat="1" ht="15" customHeight="1" x14ac:dyDescent="0.4">
      <c r="B4" s="63"/>
      <c r="C4" s="32" t="s">
        <v>3</v>
      </c>
      <c r="D4" s="32" t="s">
        <v>2</v>
      </c>
      <c r="E4" s="33" t="s">
        <v>2</v>
      </c>
      <c r="F4" s="32" t="s">
        <v>4</v>
      </c>
      <c r="G4" s="32" t="s">
        <v>1</v>
      </c>
      <c r="H4" s="32" t="s">
        <v>15</v>
      </c>
      <c r="I4" s="64" t="s">
        <v>18</v>
      </c>
      <c r="J4" s="37" t="s">
        <v>76</v>
      </c>
      <c r="K4" s="83"/>
      <c r="M4" s="29" t="s">
        <v>87</v>
      </c>
      <c r="S4" s="1"/>
    </row>
    <row r="5" spans="1:19" s="4" customFormat="1" ht="15" customHeight="1" thickBot="1" x14ac:dyDescent="0.45">
      <c r="B5" s="57"/>
      <c r="C5" s="34"/>
      <c r="D5" s="34"/>
      <c r="E5" s="35"/>
      <c r="F5" s="34" t="s">
        <v>26</v>
      </c>
      <c r="G5" s="34"/>
      <c r="H5" s="34"/>
      <c r="I5" s="65" t="s">
        <v>19</v>
      </c>
      <c r="J5" s="37" t="s">
        <v>70</v>
      </c>
      <c r="K5" s="83"/>
      <c r="M5" s="29" t="s">
        <v>88</v>
      </c>
      <c r="S5" s="1"/>
    </row>
    <row r="6" spans="1:19" ht="15" customHeight="1" x14ac:dyDescent="0.4">
      <c r="B6" s="58" t="s">
        <v>27</v>
      </c>
      <c r="C6" s="3">
        <v>400</v>
      </c>
      <c r="D6" s="3">
        <v>6782</v>
      </c>
      <c r="E6" s="3">
        <v>20157</v>
      </c>
      <c r="F6" s="28">
        <f>+D6/E6*100</f>
        <v>33.645879843230645</v>
      </c>
      <c r="G6" s="3">
        <v>563</v>
      </c>
      <c r="H6" s="3">
        <v>959</v>
      </c>
      <c r="I6" s="66">
        <f>+G6/H6*100</f>
        <v>58.706986444212717</v>
      </c>
      <c r="J6" s="37" t="s">
        <v>71</v>
      </c>
      <c r="K6" s="38"/>
      <c r="M6" s="75"/>
      <c r="N6" s="47" t="s">
        <v>42</v>
      </c>
      <c r="O6" s="26"/>
      <c r="P6" s="40" t="s">
        <v>38</v>
      </c>
      <c r="Q6" s="40" t="s">
        <v>39</v>
      </c>
      <c r="R6" s="26" t="s">
        <v>40</v>
      </c>
      <c r="S6" s="50" t="s">
        <v>49</v>
      </c>
    </row>
    <row r="7" spans="1:19" ht="15" customHeight="1" x14ac:dyDescent="0.4">
      <c r="B7" s="58" t="s">
        <v>28</v>
      </c>
      <c r="C7" s="3">
        <v>850</v>
      </c>
      <c r="D7" s="3">
        <v>7166</v>
      </c>
      <c r="E7" s="3">
        <v>20278</v>
      </c>
      <c r="F7" s="28">
        <f>+D7/E7*100</f>
        <v>35.338790807771971</v>
      </c>
      <c r="G7" s="3">
        <v>615</v>
      </c>
      <c r="H7" s="3">
        <v>1002</v>
      </c>
      <c r="I7" s="66">
        <f>+G7/H7*100</f>
        <v>61.377245508982035</v>
      </c>
      <c r="J7" s="37" t="s">
        <v>72</v>
      </c>
      <c r="K7" s="38"/>
      <c r="M7" s="41" t="s">
        <v>33</v>
      </c>
      <c r="N7" s="46" t="s">
        <v>41</v>
      </c>
      <c r="O7" s="46"/>
      <c r="P7" s="31">
        <v>64.5</v>
      </c>
      <c r="Q7" s="31">
        <v>8.6999999999999993</v>
      </c>
      <c r="R7" s="76">
        <f t="shared" ref="R7:R22" si="0">+P7-Q7</f>
        <v>55.8</v>
      </c>
      <c r="S7" s="85">
        <v>10</v>
      </c>
    </row>
    <row r="8" spans="1:19" ht="15" customHeight="1" x14ac:dyDescent="0.4">
      <c r="B8" s="58" t="s">
        <v>29</v>
      </c>
      <c r="C8" s="3">
        <v>684</v>
      </c>
      <c r="D8" s="3">
        <v>7351</v>
      </c>
      <c r="E8" s="3">
        <v>21049</v>
      </c>
      <c r="F8" s="28">
        <f>+D8/E8*100</f>
        <v>34.923274264810679</v>
      </c>
      <c r="G8" s="3">
        <v>660</v>
      </c>
      <c r="H8" s="3">
        <v>812</v>
      </c>
      <c r="I8" s="66">
        <f>+G8/H8*100</f>
        <v>81.2807881773399</v>
      </c>
      <c r="J8" s="37" t="s">
        <v>73</v>
      </c>
      <c r="K8" s="38"/>
      <c r="M8" s="43" t="s">
        <v>34</v>
      </c>
      <c r="N8" s="48" t="s">
        <v>43</v>
      </c>
      <c r="O8" s="30"/>
      <c r="P8" s="14">
        <v>71.099999999999994</v>
      </c>
      <c r="Q8" s="14">
        <v>27.2</v>
      </c>
      <c r="R8" s="77">
        <f t="shared" si="0"/>
        <v>43.899999999999991</v>
      </c>
      <c r="S8" s="42">
        <v>265</v>
      </c>
    </row>
    <row r="9" spans="1:19" ht="15" customHeight="1" x14ac:dyDescent="0.4">
      <c r="B9" s="58" t="s">
        <v>30</v>
      </c>
      <c r="C9" s="3">
        <v>732</v>
      </c>
      <c r="D9" s="3">
        <v>7557</v>
      </c>
      <c r="E9" s="3">
        <v>22569</v>
      </c>
      <c r="F9" s="28">
        <f>+D9/E9*100</f>
        <v>33.483982453808316</v>
      </c>
      <c r="G9" s="3">
        <v>682</v>
      </c>
      <c r="H9" s="3">
        <v>1009</v>
      </c>
      <c r="I9" s="66">
        <f>+G9/H9*100</f>
        <v>67.591674925668983</v>
      </c>
      <c r="J9" s="37" t="s">
        <v>74</v>
      </c>
      <c r="K9" s="39"/>
      <c r="M9" s="43" t="s">
        <v>35</v>
      </c>
      <c r="N9" s="48" t="s">
        <v>44</v>
      </c>
      <c r="O9" s="30"/>
      <c r="P9" s="14">
        <v>57.6</v>
      </c>
      <c r="Q9" s="14">
        <v>15.4</v>
      </c>
      <c r="R9" s="77">
        <f t="shared" si="0"/>
        <v>42.2</v>
      </c>
      <c r="S9" s="42">
        <v>447</v>
      </c>
    </row>
    <row r="10" spans="1:19" ht="15" customHeight="1" x14ac:dyDescent="0.4">
      <c r="B10" s="58" t="s">
        <v>31</v>
      </c>
      <c r="C10" s="3">
        <v>654</v>
      </c>
      <c r="D10" s="3">
        <v>7658</v>
      </c>
      <c r="E10" s="3">
        <v>22879</v>
      </c>
      <c r="F10" s="31">
        <f>+D10/E10*100</f>
        <v>33.471742646094668</v>
      </c>
      <c r="G10" s="3">
        <v>706</v>
      </c>
      <c r="H10" s="3">
        <v>953</v>
      </c>
      <c r="I10" s="67">
        <f>+G10/H10*100</f>
        <v>74.081846799580276</v>
      </c>
      <c r="J10" s="5" t="s">
        <v>75</v>
      </c>
      <c r="K10" s="39"/>
      <c r="M10" s="43" t="s">
        <v>36</v>
      </c>
      <c r="N10" s="48" t="s">
        <v>45</v>
      </c>
      <c r="O10" s="30"/>
      <c r="P10" s="14">
        <v>60.4</v>
      </c>
      <c r="Q10" s="14">
        <v>21.9</v>
      </c>
      <c r="R10" s="77">
        <f t="shared" si="0"/>
        <v>38.5</v>
      </c>
      <c r="S10" s="42">
        <v>234</v>
      </c>
    </row>
    <row r="11" spans="1:19" ht="15" customHeight="1" x14ac:dyDescent="0.4">
      <c r="B11" s="58" t="s">
        <v>32</v>
      </c>
      <c r="C11" s="3">
        <v>1124</v>
      </c>
      <c r="D11" s="3"/>
      <c r="E11" s="3"/>
      <c r="F11" s="8"/>
      <c r="G11" s="3"/>
      <c r="H11" s="3">
        <v>1206</v>
      </c>
      <c r="I11" s="42"/>
      <c r="J11" s="5" t="s">
        <v>77</v>
      </c>
      <c r="K11" s="5"/>
      <c r="M11" s="43" t="s">
        <v>37</v>
      </c>
      <c r="N11" s="48" t="s">
        <v>46</v>
      </c>
      <c r="O11" s="30"/>
      <c r="P11" s="14">
        <v>55.5</v>
      </c>
      <c r="Q11" s="14">
        <v>21.1</v>
      </c>
      <c r="R11" s="77">
        <f t="shared" si="0"/>
        <v>34.4</v>
      </c>
      <c r="S11" s="42">
        <v>388</v>
      </c>
    </row>
    <row r="12" spans="1:19" ht="15" customHeight="1" thickBot="1" x14ac:dyDescent="0.45">
      <c r="B12" s="44" t="s">
        <v>20</v>
      </c>
      <c r="C12" s="68"/>
      <c r="D12" s="69" t="s">
        <v>21</v>
      </c>
      <c r="E12" s="69" t="s">
        <v>22</v>
      </c>
      <c r="F12" s="70">
        <v>0.38200000000000001</v>
      </c>
      <c r="G12" s="56" t="s">
        <v>25</v>
      </c>
      <c r="H12" s="56"/>
      <c r="I12" s="59"/>
      <c r="J12" s="5" t="s">
        <v>78</v>
      </c>
      <c r="K12" s="5"/>
      <c r="M12" s="43" t="s">
        <v>89</v>
      </c>
      <c r="N12" s="48" t="s">
        <v>47</v>
      </c>
      <c r="O12" s="30"/>
      <c r="P12" s="14">
        <v>47.6</v>
      </c>
      <c r="Q12" s="14">
        <v>17.899999999999999</v>
      </c>
      <c r="R12" s="77">
        <f t="shared" si="0"/>
        <v>29.700000000000003</v>
      </c>
      <c r="S12" s="42">
        <v>501</v>
      </c>
    </row>
    <row r="13" spans="1:19" ht="15" customHeight="1" x14ac:dyDescent="0.4">
      <c r="B13" s="5" t="s">
        <v>6</v>
      </c>
      <c r="C13" s="36"/>
      <c r="D13" s="36"/>
      <c r="E13" s="36"/>
      <c r="F13" s="5"/>
      <c r="G13" s="36"/>
      <c r="H13" s="36"/>
      <c r="I13" s="5"/>
      <c r="J13" s="5"/>
      <c r="K13" s="5"/>
      <c r="M13" s="43" t="s">
        <v>90</v>
      </c>
      <c r="N13" s="48" t="s">
        <v>48</v>
      </c>
      <c r="O13" s="30"/>
      <c r="P13" s="14">
        <v>45.3</v>
      </c>
      <c r="Q13" s="14">
        <v>16.8</v>
      </c>
      <c r="R13" s="77">
        <f t="shared" si="0"/>
        <v>28.499999999999996</v>
      </c>
      <c r="S13" s="42">
        <v>58</v>
      </c>
    </row>
    <row r="14" spans="1:19" ht="15" customHeight="1" x14ac:dyDescent="0.4">
      <c r="C14" s="9"/>
      <c r="E14" s="86"/>
      <c r="F14" s="86"/>
      <c r="M14" s="43" t="s">
        <v>91</v>
      </c>
      <c r="N14" s="48" t="s">
        <v>50</v>
      </c>
      <c r="O14" s="30"/>
      <c r="P14" s="14">
        <v>40.200000000000003</v>
      </c>
      <c r="Q14" s="14">
        <v>14.1</v>
      </c>
      <c r="R14" s="77">
        <f t="shared" si="0"/>
        <v>26.1</v>
      </c>
      <c r="S14" s="42">
        <v>138</v>
      </c>
    </row>
    <row r="15" spans="1:19" ht="15" customHeight="1" x14ac:dyDescent="0.4">
      <c r="A15" s="1" t="s">
        <v>92</v>
      </c>
      <c r="C15" s="9"/>
      <c r="E15" s="86"/>
      <c r="F15" s="86"/>
      <c r="M15" s="43" t="s">
        <v>93</v>
      </c>
      <c r="N15" s="48" t="s">
        <v>51</v>
      </c>
      <c r="O15" s="30"/>
      <c r="P15" s="14">
        <v>46.3</v>
      </c>
      <c r="Q15" s="14">
        <v>28.1</v>
      </c>
      <c r="R15" s="77">
        <f t="shared" si="0"/>
        <v>18.199999999999996</v>
      </c>
      <c r="S15" s="42">
        <v>371</v>
      </c>
    </row>
    <row r="16" spans="1:19" ht="15" customHeight="1" x14ac:dyDescent="0.4">
      <c r="A16" s="1" t="s">
        <v>94</v>
      </c>
      <c r="C16" s="9"/>
      <c r="E16" s="86"/>
      <c r="F16" s="86"/>
      <c r="M16" s="43" t="s">
        <v>95</v>
      </c>
      <c r="N16" s="48" t="s">
        <v>52</v>
      </c>
      <c r="O16" s="30"/>
      <c r="P16" s="14">
        <v>42</v>
      </c>
      <c r="Q16" s="28">
        <v>31</v>
      </c>
      <c r="R16" s="77">
        <f t="shared" si="0"/>
        <v>11</v>
      </c>
      <c r="S16" s="42">
        <v>321</v>
      </c>
    </row>
    <row r="17" spans="1:19" ht="15" customHeight="1" x14ac:dyDescent="0.4">
      <c r="B17" s="5" t="s">
        <v>96</v>
      </c>
      <c r="C17" s="9"/>
      <c r="E17" s="86"/>
      <c r="F17" s="86"/>
      <c r="M17" s="43" t="s">
        <v>97</v>
      </c>
      <c r="N17" s="48" t="s">
        <v>53</v>
      </c>
      <c r="O17" s="48"/>
      <c r="P17" s="14">
        <v>42.9</v>
      </c>
      <c r="Q17" s="14">
        <v>34</v>
      </c>
      <c r="R17" s="77">
        <f t="shared" si="0"/>
        <v>8.8999999999999986</v>
      </c>
      <c r="S17" s="42">
        <v>700</v>
      </c>
    </row>
    <row r="18" spans="1:19" ht="15" customHeight="1" x14ac:dyDescent="0.4">
      <c r="B18" s="5" t="s">
        <v>98</v>
      </c>
      <c r="C18" s="9"/>
      <c r="E18" s="86"/>
      <c r="F18" s="86"/>
      <c r="M18" s="43" t="s">
        <v>99</v>
      </c>
      <c r="N18" s="48" t="s">
        <v>54</v>
      </c>
      <c r="O18" s="48"/>
      <c r="P18" s="14">
        <v>29.4</v>
      </c>
      <c r="Q18" s="14">
        <v>25.4</v>
      </c>
      <c r="R18" s="77">
        <f t="shared" si="0"/>
        <v>4</v>
      </c>
      <c r="S18" s="42">
        <v>238</v>
      </c>
    </row>
    <row r="19" spans="1:19" ht="15" customHeight="1" x14ac:dyDescent="0.4">
      <c r="B19" s="192" t="s">
        <v>353</v>
      </c>
      <c r="C19" s="9"/>
      <c r="E19" s="86"/>
      <c r="F19" s="86"/>
      <c r="M19" s="43" t="s">
        <v>100</v>
      </c>
      <c r="N19" s="48" t="s">
        <v>55</v>
      </c>
      <c r="O19" s="48"/>
      <c r="P19" s="14">
        <v>48.5</v>
      </c>
      <c r="Q19" s="14">
        <v>50.7</v>
      </c>
      <c r="R19" s="78">
        <f t="shared" si="0"/>
        <v>-2.2000000000000028</v>
      </c>
      <c r="S19" s="42">
        <v>648</v>
      </c>
    </row>
    <row r="20" spans="1:19" ht="15" customHeight="1" x14ac:dyDescent="0.4">
      <c r="B20" s="5" t="s">
        <v>101</v>
      </c>
      <c r="C20" s="9"/>
      <c r="E20" s="86"/>
      <c r="F20" s="86"/>
      <c r="M20" s="43" t="s">
        <v>102</v>
      </c>
      <c r="N20" s="48" t="s">
        <v>58</v>
      </c>
      <c r="O20" s="48"/>
      <c r="P20" s="14">
        <v>33</v>
      </c>
      <c r="Q20" s="14">
        <v>46</v>
      </c>
      <c r="R20" s="78">
        <f t="shared" si="0"/>
        <v>-13</v>
      </c>
      <c r="S20" s="42">
        <v>750</v>
      </c>
    </row>
    <row r="21" spans="1:19" ht="15" customHeight="1" x14ac:dyDescent="0.4">
      <c r="B21" s="5" t="s">
        <v>103</v>
      </c>
      <c r="C21" s="9"/>
      <c r="E21" s="86"/>
      <c r="F21" s="86"/>
      <c r="M21" s="43" t="s">
        <v>104</v>
      </c>
      <c r="N21" s="48" t="s">
        <v>56</v>
      </c>
      <c r="O21" s="48"/>
      <c r="P21" s="14">
        <v>27.9</v>
      </c>
      <c r="Q21" s="28">
        <v>41</v>
      </c>
      <c r="R21" s="78">
        <f t="shared" si="0"/>
        <v>-13.100000000000001</v>
      </c>
      <c r="S21" s="42">
        <v>225</v>
      </c>
    </row>
    <row r="22" spans="1:19" ht="15" customHeight="1" thickBot="1" x14ac:dyDescent="0.45">
      <c r="B22" s="5" t="s">
        <v>105</v>
      </c>
      <c r="C22" s="9"/>
      <c r="E22" s="86"/>
      <c r="F22" s="86"/>
      <c r="M22" s="44" t="s">
        <v>106</v>
      </c>
      <c r="N22" s="49" t="s">
        <v>57</v>
      </c>
      <c r="O22" s="49"/>
      <c r="P22" s="24">
        <v>34.6</v>
      </c>
      <c r="Q22" s="24">
        <v>56</v>
      </c>
      <c r="R22" s="79">
        <f t="shared" si="0"/>
        <v>-21.4</v>
      </c>
      <c r="S22" s="45">
        <v>647</v>
      </c>
    </row>
    <row r="23" spans="1:19" ht="15" customHeight="1" x14ac:dyDescent="0.4">
      <c r="B23" s="5"/>
      <c r="C23" s="9"/>
      <c r="E23" s="86"/>
      <c r="F23" s="86"/>
      <c r="M23" s="5" t="s">
        <v>107</v>
      </c>
      <c r="N23" s="5"/>
      <c r="O23" s="5"/>
      <c r="P23" s="5"/>
      <c r="Q23" s="5"/>
    </row>
    <row r="24" spans="1:19" ht="15" customHeight="1" thickBot="1" x14ac:dyDescent="0.45">
      <c r="A24" s="1" t="s">
        <v>108</v>
      </c>
      <c r="C24" s="9"/>
      <c r="E24" s="86"/>
      <c r="F24" s="86"/>
      <c r="M24" s="5" t="s">
        <v>109</v>
      </c>
    </row>
    <row r="25" spans="1:19" ht="15" customHeight="1" x14ac:dyDescent="0.4">
      <c r="B25" s="52"/>
      <c r="C25" s="53"/>
      <c r="D25" s="26" t="s">
        <v>59</v>
      </c>
      <c r="E25" s="26" t="s">
        <v>60</v>
      </c>
      <c r="F25" s="50" t="s">
        <v>110</v>
      </c>
      <c r="G25" s="1" t="s">
        <v>111</v>
      </c>
      <c r="M25" s="5" t="s">
        <v>112</v>
      </c>
    </row>
    <row r="26" spans="1:19" ht="15" customHeight="1" x14ac:dyDescent="0.4">
      <c r="B26" s="16" t="s">
        <v>61</v>
      </c>
      <c r="C26" s="7"/>
      <c r="D26" s="3">
        <v>3187</v>
      </c>
      <c r="E26" s="3">
        <v>3187</v>
      </c>
      <c r="F26" s="15">
        <f t="shared" ref="F26:F32" si="1">+E26/57300*500</f>
        <v>27.809773123909249</v>
      </c>
      <c r="G26" s="1" t="s">
        <v>113</v>
      </c>
      <c r="M26" s="5" t="s">
        <v>114</v>
      </c>
    </row>
    <row r="27" spans="1:19" ht="15" customHeight="1" x14ac:dyDescent="0.4">
      <c r="B27" s="54" t="s">
        <v>62</v>
      </c>
      <c r="D27" s="87">
        <v>1510</v>
      </c>
      <c r="E27" s="87">
        <v>681</v>
      </c>
      <c r="F27" s="15">
        <f t="shared" si="1"/>
        <v>5.9424083769633507</v>
      </c>
      <c r="H27" s="88"/>
      <c r="I27" s="89" t="s">
        <v>115</v>
      </c>
      <c r="J27" s="89" t="s">
        <v>116</v>
      </c>
      <c r="K27" s="89" t="s">
        <v>117</v>
      </c>
    </row>
    <row r="28" spans="1:19" ht="15" customHeight="1" thickBot="1" x14ac:dyDescent="0.45">
      <c r="B28" s="16" t="s">
        <v>64</v>
      </c>
      <c r="C28" s="7"/>
      <c r="D28" s="87">
        <v>1724</v>
      </c>
      <c r="E28" s="87">
        <v>1035</v>
      </c>
      <c r="F28" s="15">
        <f t="shared" si="1"/>
        <v>9.0314136125654443</v>
      </c>
      <c r="H28" s="89" t="s">
        <v>118</v>
      </c>
      <c r="I28" s="8">
        <v>517</v>
      </c>
      <c r="J28" s="8">
        <v>804</v>
      </c>
      <c r="K28" s="8">
        <v>831</v>
      </c>
      <c r="L28" s="1" t="s">
        <v>333</v>
      </c>
    </row>
    <row r="29" spans="1:19" ht="15" customHeight="1" x14ac:dyDescent="0.4">
      <c r="B29" s="54" t="s">
        <v>63</v>
      </c>
      <c r="D29" s="87">
        <v>361</v>
      </c>
      <c r="E29" s="87">
        <v>361</v>
      </c>
      <c r="F29" s="15">
        <f t="shared" si="1"/>
        <v>3.1500872600349039</v>
      </c>
      <c r="H29" s="89" t="s">
        <v>119</v>
      </c>
      <c r="I29" s="8">
        <v>800</v>
      </c>
      <c r="J29" s="3">
        <v>1162</v>
      </c>
      <c r="K29" s="90">
        <v>1286</v>
      </c>
      <c r="M29" s="180"/>
      <c r="N29" s="105"/>
      <c r="O29" s="92" t="s">
        <v>334</v>
      </c>
      <c r="P29" s="92" t="s">
        <v>335</v>
      </c>
      <c r="Q29" s="92" t="s">
        <v>336</v>
      </c>
      <c r="R29" s="12" t="s">
        <v>337</v>
      </c>
      <c r="S29" s="13" t="s">
        <v>338</v>
      </c>
    </row>
    <row r="30" spans="1:19" ht="15" customHeight="1" x14ac:dyDescent="0.4">
      <c r="B30" s="16" t="s">
        <v>65</v>
      </c>
      <c r="C30" s="7"/>
      <c r="D30" s="87">
        <v>179</v>
      </c>
      <c r="E30" s="87">
        <f>+D30/2</f>
        <v>89.5</v>
      </c>
      <c r="F30" s="15">
        <f t="shared" si="1"/>
        <v>0.78097731239092494</v>
      </c>
      <c r="H30" s="29" t="s">
        <v>120</v>
      </c>
      <c r="M30" s="181" t="s">
        <v>339</v>
      </c>
      <c r="N30" s="182"/>
      <c r="O30" s="183" t="s">
        <v>340</v>
      </c>
      <c r="P30" s="183" t="s">
        <v>340</v>
      </c>
      <c r="Q30" s="183" t="s">
        <v>340</v>
      </c>
      <c r="R30" s="34" t="s">
        <v>341</v>
      </c>
      <c r="S30" s="93" t="s">
        <v>341</v>
      </c>
    </row>
    <row r="31" spans="1:19" ht="15" customHeight="1" x14ac:dyDescent="0.4">
      <c r="B31" s="54" t="s">
        <v>66</v>
      </c>
      <c r="D31" s="3">
        <v>757</v>
      </c>
      <c r="E31" s="3">
        <v>344</v>
      </c>
      <c r="F31" s="15">
        <f t="shared" si="1"/>
        <v>3.00174520069808</v>
      </c>
      <c r="M31" s="184" t="s">
        <v>342</v>
      </c>
      <c r="N31" s="185"/>
      <c r="O31" s="94">
        <v>950</v>
      </c>
      <c r="P31" s="94">
        <v>518</v>
      </c>
      <c r="Q31" s="94">
        <v>744</v>
      </c>
      <c r="R31" s="95">
        <v>54.526315789473692</v>
      </c>
      <c r="S31" s="96">
        <v>78.315789473684205</v>
      </c>
    </row>
    <row r="32" spans="1:19" ht="15" customHeight="1" x14ac:dyDescent="0.4">
      <c r="B32" s="16" t="s">
        <v>67</v>
      </c>
      <c r="C32" s="7"/>
      <c r="D32" s="3">
        <v>1181</v>
      </c>
      <c r="E32" s="3">
        <v>1181</v>
      </c>
      <c r="F32" s="15">
        <f t="shared" si="1"/>
        <v>10.30541012216405</v>
      </c>
      <c r="H32" s="5" t="s">
        <v>121</v>
      </c>
      <c r="M32" s="181" t="s">
        <v>343</v>
      </c>
      <c r="N32" s="182"/>
      <c r="O32" s="97">
        <v>879</v>
      </c>
      <c r="P32" s="97">
        <v>507</v>
      </c>
      <c r="Q32" s="8">
        <v>739</v>
      </c>
      <c r="R32" s="95">
        <v>57.67918088737202</v>
      </c>
      <c r="S32" s="96">
        <v>84.072810011376561</v>
      </c>
    </row>
    <row r="33" spans="1:19" ht="15" customHeight="1" thickBot="1" x14ac:dyDescent="0.45">
      <c r="B33" s="55" t="s">
        <v>0</v>
      </c>
      <c r="C33" s="80" t="s">
        <v>79</v>
      </c>
      <c r="D33" s="56"/>
      <c r="E33" s="56"/>
      <c r="F33" s="91">
        <f>SUM(F26:F32)</f>
        <v>60.021815008726001</v>
      </c>
      <c r="H33" s="5" t="s">
        <v>141</v>
      </c>
      <c r="M33" s="184" t="s">
        <v>344</v>
      </c>
      <c r="N33" s="185"/>
      <c r="O33" s="3">
        <v>731</v>
      </c>
      <c r="P33" s="3">
        <v>371</v>
      </c>
      <c r="Q33" s="3">
        <v>633</v>
      </c>
      <c r="R33" s="95">
        <v>50.752393980848154</v>
      </c>
      <c r="S33" s="96">
        <v>86.593707250342007</v>
      </c>
    </row>
    <row r="34" spans="1:19" ht="15" customHeight="1" x14ac:dyDescent="0.4">
      <c r="B34" s="29" t="s">
        <v>122</v>
      </c>
      <c r="C34" s="51"/>
      <c r="H34" s="5" t="s">
        <v>123</v>
      </c>
      <c r="M34" s="186" t="s">
        <v>345</v>
      </c>
      <c r="N34" s="187"/>
      <c r="O34" s="3">
        <v>637</v>
      </c>
      <c r="P34" s="3">
        <v>361</v>
      </c>
      <c r="Q34" s="8">
        <v>608</v>
      </c>
      <c r="R34" s="95">
        <v>56.671899529042392</v>
      </c>
      <c r="S34" s="96">
        <v>95.447409733124019</v>
      </c>
    </row>
    <row r="35" spans="1:19" ht="15" customHeight="1" x14ac:dyDescent="0.4">
      <c r="B35" s="29" t="s">
        <v>124</v>
      </c>
      <c r="H35" s="5" t="s">
        <v>125</v>
      </c>
      <c r="M35" s="181" t="s">
        <v>346</v>
      </c>
      <c r="N35" s="182"/>
      <c r="O35" s="3">
        <v>495</v>
      </c>
      <c r="P35" s="8">
        <v>304</v>
      </c>
      <c r="Q35" s="8">
        <v>569</v>
      </c>
      <c r="R35" s="95">
        <v>61.414141414141412</v>
      </c>
      <c r="S35" s="188">
        <v>114.94949494949496</v>
      </c>
    </row>
    <row r="36" spans="1:19" ht="15" customHeight="1" thickBot="1" x14ac:dyDescent="0.45">
      <c r="B36" s="29" t="s">
        <v>126</v>
      </c>
      <c r="G36" s="5"/>
      <c r="H36" s="5" t="s">
        <v>127</v>
      </c>
      <c r="M36" s="189" t="s">
        <v>347</v>
      </c>
      <c r="N36" s="190"/>
      <c r="O36" s="56">
        <v>471</v>
      </c>
      <c r="P36" s="98">
        <v>315</v>
      </c>
      <c r="Q36" s="99" t="s">
        <v>348</v>
      </c>
      <c r="R36" s="191">
        <v>66.878980891719735</v>
      </c>
      <c r="S36" s="100" t="s">
        <v>0</v>
      </c>
    </row>
    <row r="37" spans="1:19" ht="15" customHeight="1" x14ac:dyDescent="0.4">
      <c r="B37" s="29" t="s">
        <v>10</v>
      </c>
      <c r="H37" s="5" t="s">
        <v>0</v>
      </c>
      <c r="M37" s="29" t="s">
        <v>128</v>
      </c>
    </row>
    <row r="38" spans="1:19" ht="15" customHeight="1" x14ac:dyDescent="0.4">
      <c r="A38" s="27" t="s">
        <v>129</v>
      </c>
      <c r="H38" s="5"/>
      <c r="M38" s="29" t="s">
        <v>349</v>
      </c>
    </row>
    <row r="39" spans="1:19" ht="15" customHeight="1" thickBot="1" x14ac:dyDescent="0.45">
      <c r="A39" s="1" t="s">
        <v>130</v>
      </c>
      <c r="F39" s="81" t="s">
        <v>5</v>
      </c>
      <c r="G39" s="81" t="s">
        <v>0</v>
      </c>
      <c r="M39" s="29" t="s">
        <v>0</v>
      </c>
    </row>
    <row r="40" spans="1:19" ht="15" customHeight="1" x14ac:dyDescent="0.4">
      <c r="A40" s="4"/>
      <c r="B40" s="10" t="s">
        <v>6</v>
      </c>
      <c r="C40" s="11"/>
      <c r="D40" s="11"/>
      <c r="E40" s="26" t="s">
        <v>7</v>
      </c>
      <c r="F40" s="12" t="s">
        <v>8</v>
      </c>
      <c r="G40" s="13" t="s">
        <v>9</v>
      </c>
      <c r="L40" s="29"/>
      <c r="M40" s="5" t="s">
        <v>350</v>
      </c>
    </row>
    <row r="41" spans="1:19" ht="15" customHeight="1" x14ac:dyDescent="0.4">
      <c r="A41" s="4"/>
      <c r="B41" s="72" t="s">
        <v>80</v>
      </c>
      <c r="C41" s="2"/>
      <c r="D41" s="2"/>
      <c r="E41" s="14">
        <v>11.2</v>
      </c>
      <c r="F41" s="14">
        <v>12.4</v>
      </c>
      <c r="G41" s="15">
        <v>12</v>
      </c>
      <c r="H41" s="5" t="s">
        <v>131</v>
      </c>
      <c r="M41" s="5" t="s">
        <v>351</v>
      </c>
      <c r="N41" s="5"/>
      <c r="O41" s="5"/>
      <c r="P41" s="5"/>
      <c r="Q41" s="5"/>
    </row>
    <row r="42" spans="1:19" ht="15" customHeight="1" x14ac:dyDescent="0.4">
      <c r="A42" s="4"/>
      <c r="B42" s="16" t="s">
        <v>132</v>
      </c>
      <c r="C42" s="17"/>
      <c r="D42" s="17"/>
      <c r="E42" s="14">
        <v>18.100000000000001</v>
      </c>
      <c r="F42" s="14">
        <v>21.9</v>
      </c>
      <c r="G42" s="15">
        <v>21.1</v>
      </c>
      <c r="H42" s="5" t="s">
        <v>133</v>
      </c>
      <c r="M42" s="5" t="s">
        <v>352</v>
      </c>
      <c r="N42" s="5"/>
      <c r="O42" s="5"/>
      <c r="P42" s="5"/>
      <c r="Q42" s="5"/>
    </row>
    <row r="43" spans="1:19" ht="15" customHeight="1" x14ac:dyDescent="0.4">
      <c r="B43" s="54" t="s">
        <v>81</v>
      </c>
      <c r="E43" s="18">
        <v>26.4</v>
      </c>
      <c r="F43" s="18">
        <v>21.8</v>
      </c>
      <c r="G43" s="19">
        <v>31.4</v>
      </c>
      <c r="H43" s="5" t="s">
        <v>134</v>
      </c>
      <c r="M43" s="5" t="s">
        <v>135</v>
      </c>
      <c r="N43" s="5"/>
      <c r="O43" s="5"/>
      <c r="P43" s="5"/>
      <c r="Q43" s="5"/>
    </row>
    <row r="44" spans="1:19" ht="15" customHeight="1" x14ac:dyDescent="0.4">
      <c r="B44" s="16" t="s">
        <v>82</v>
      </c>
      <c r="C44" s="17"/>
      <c r="D44" s="17"/>
      <c r="E44" s="18">
        <f>SUM(E41:E43)</f>
        <v>55.7</v>
      </c>
      <c r="F44" s="18">
        <f>SUM(F41:F43)</f>
        <v>56.099999999999994</v>
      </c>
      <c r="G44" s="19">
        <f>SUM(G41:G43)</f>
        <v>64.5</v>
      </c>
      <c r="H44" s="5" t="s">
        <v>136</v>
      </c>
      <c r="M44" s="5" t="s">
        <v>137</v>
      </c>
      <c r="N44" s="5"/>
      <c r="O44" s="5"/>
      <c r="P44" s="5"/>
      <c r="Q44" s="5"/>
    </row>
    <row r="45" spans="1:19" ht="15" customHeight="1" x14ac:dyDescent="0.4">
      <c r="B45" s="73" t="s">
        <v>83</v>
      </c>
      <c r="C45" s="20"/>
      <c r="D45" s="20"/>
      <c r="E45" s="21">
        <v>18</v>
      </c>
      <c r="F45" s="21">
        <v>10.3</v>
      </c>
      <c r="G45" s="22">
        <v>8.6999999999999993</v>
      </c>
      <c r="H45" s="5" t="s">
        <v>138</v>
      </c>
      <c r="M45" s="5" t="s">
        <v>139</v>
      </c>
      <c r="N45" s="5"/>
      <c r="O45" s="5"/>
      <c r="P45" s="5"/>
      <c r="Q45" s="5"/>
    </row>
    <row r="46" spans="1:19" ht="15" customHeight="1" thickBot="1" x14ac:dyDescent="0.45">
      <c r="B46" s="74" t="s">
        <v>84</v>
      </c>
      <c r="C46" s="23"/>
      <c r="D46" s="23"/>
      <c r="E46" s="24">
        <v>24</v>
      </c>
      <c r="F46" s="24">
        <v>28</v>
      </c>
      <c r="G46" s="25">
        <v>26.2</v>
      </c>
      <c r="H46" s="5" t="s">
        <v>140</v>
      </c>
      <c r="S46" s="71" t="s">
        <v>142</v>
      </c>
    </row>
  </sheetData>
  <mergeCells count="8">
    <mergeCell ref="M34:N34"/>
    <mergeCell ref="M35:N35"/>
    <mergeCell ref="M36:N36"/>
    <mergeCell ref="S1:S2"/>
    <mergeCell ref="M30:N30"/>
    <mergeCell ref="M31:N31"/>
    <mergeCell ref="M32:N32"/>
    <mergeCell ref="M33:N3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FAEB-7F75-43E1-8418-7C29EA92596C}">
  <dimension ref="A1:Q46"/>
  <sheetViews>
    <sheetView tabSelected="1" workbookViewId="0">
      <selection activeCell="K9" sqref="K9"/>
    </sheetView>
  </sheetViews>
  <sheetFormatPr defaultRowHeight="13.5" x14ac:dyDescent="0.4"/>
  <cols>
    <col min="1" max="1" width="5" style="1" customWidth="1"/>
    <col min="2" max="2" width="14.875" style="1" customWidth="1"/>
    <col min="3" max="3" width="6.5" style="1" customWidth="1"/>
    <col min="4" max="4" width="6.75" style="1" customWidth="1"/>
    <col min="5" max="5" width="6.5" style="1" customWidth="1"/>
    <col min="6" max="6" width="6.75" style="1" customWidth="1"/>
    <col min="7" max="7" width="6.5" style="1" customWidth="1"/>
    <col min="8" max="8" width="7" style="1" customWidth="1"/>
    <col min="9" max="9" width="6.5" style="1" customWidth="1"/>
    <col min="10" max="10" width="11.75" style="1" customWidth="1"/>
    <col min="11" max="11" width="8.5" style="1" customWidth="1"/>
    <col min="12" max="12" width="3.125" style="1" customWidth="1"/>
    <col min="13" max="13" width="61.75" style="1" customWidth="1"/>
    <col min="14" max="14" width="5" style="1" customWidth="1"/>
    <col min="15" max="15" width="3.75" style="1" customWidth="1"/>
    <col min="16" max="16" width="3.25" style="1" customWidth="1"/>
    <col min="17" max="16384" width="9" style="1"/>
  </cols>
  <sheetData>
    <row r="1" spans="1:15" ht="15.75" customHeight="1" thickBot="1" x14ac:dyDescent="0.45">
      <c r="A1" s="1" t="s">
        <v>143</v>
      </c>
      <c r="C1" s="36"/>
      <c r="D1" s="36"/>
      <c r="E1" s="36"/>
      <c r="F1" s="5"/>
      <c r="G1" s="36"/>
      <c r="H1" s="36"/>
      <c r="I1" s="5"/>
      <c r="J1" s="5"/>
      <c r="K1" s="1" t="s">
        <v>144</v>
      </c>
      <c r="N1" s="172" t="s">
        <v>145</v>
      </c>
      <c r="O1" s="173"/>
    </row>
    <row r="2" spans="1:15" ht="15.75" customHeight="1" thickBot="1" x14ac:dyDescent="0.45">
      <c r="B2" s="101"/>
      <c r="C2" s="102" t="s">
        <v>146</v>
      </c>
      <c r="D2" s="103" t="s">
        <v>147</v>
      </c>
      <c r="L2" s="104"/>
      <c r="M2" s="105"/>
      <c r="N2" s="174"/>
      <c r="O2" s="175"/>
    </row>
    <row r="3" spans="1:15" ht="15.75" customHeight="1" x14ac:dyDescent="0.4">
      <c r="B3" s="57"/>
      <c r="C3" s="106" t="s">
        <v>148</v>
      </c>
      <c r="D3" s="107" t="s">
        <v>149</v>
      </c>
      <c r="E3" s="5" t="s">
        <v>150</v>
      </c>
      <c r="L3" s="108"/>
      <c r="M3" s="109" t="s">
        <v>151</v>
      </c>
      <c r="N3" s="110"/>
    </row>
    <row r="4" spans="1:15" ht="15.75" customHeight="1" x14ac:dyDescent="0.4">
      <c r="B4" s="58" t="s">
        <v>27</v>
      </c>
      <c r="C4" s="8">
        <v>3.4</v>
      </c>
      <c r="D4" s="111">
        <v>183</v>
      </c>
      <c r="E4" s="5" t="s">
        <v>152</v>
      </c>
      <c r="L4" s="108"/>
      <c r="M4" s="112"/>
      <c r="N4" s="110"/>
    </row>
    <row r="5" spans="1:15" ht="15.75" customHeight="1" x14ac:dyDescent="0.4">
      <c r="B5" s="58" t="s">
        <v>28</v>
      </c>
      <c r="C5" s="14">
        <v>3</v>
      </c>
      <c r="D5" s="111">
        <v>180</v>
      </c>
      <c r="E5" s="5" t="s">
        <v>153</v>
      </c>
      <c r="L5" s="108"/>
      <c r="M5" s="109" t="s">
        <v>154</v>
      </c>
      <c r="N5" s="110"/>
    </row>
    <row r="6" spans="1:15" ht="15.75" customHeight="1" x14ac:dyDescent="0.4">
      <c r="B6" s="58" t="s">
        <v>29</v>
      </c>
      <c r="C6" s="14">
        <v>4.0999999999999996</v>
      </c>
      <c r="D6" s="111">
        <v>174</v>
      </c>
      <c r="E6" s="5" t="s">
        <v>155</v>
      </c>
      <c r="L6" s="108"/>
      <c r="M6" s="109" t="s">
        <v>156</v>
      </c>
      <c r="N6" s="110"/>
    </row>
    <row r="7" spans="1:15" ht="15.75" customHeight="1" x14ac:dyDescent="0.4">
      <c r="B7" s="58" t="s">
        <v>30</v>
      </c>
      <c r="C7" s="14">
        <v>4.9000000000000004</v>
      </c>
      <c r="D7" s="111">
        <v>176</v>
      </c>
      <c r="E7" s="5" t="s">
        <v>157</v>
      </c>
      <c r="L7" s="108"/>
      <c r="M7" s="109" t="s">
        <v>158</v>
      </c>
      <c r="N7" s="110"/>
    </row>
    <row r="8" spans="1:15" ht="15.75" customHeight="1" thickBot="1" x14ac:dyDescent="0.45">
      <c r="B8" s="113" t="s">
        <v>31</v>
      </c>
      <c r="C8" s="24">
        <v>9.6999999999999993</v>
      </c>
      <c r="D8" s="59">
        <v>156</v>
      </c>
      <c r="E8" s="5" t="s">
        <v>0</v>
      </c>
      <c r="L8" s="108"/>
      <c r="M8" s="109" t="s">
        <v>159</v>
      </c>
      <c r="N8" s="110"/>
    </row>
    <row r="9" spans="1:15" ht="15.75" customHeight="1" x14ac:dyDescent="0.4">
      <c r="L9" s="108"/>
      <c r="M9" s="109"/>
      <c r="N9" s="110"/>
    </row>
    <row r="10" spans="1:15" ht="15.75" customHeight="1" x14ac:dyDescent="0.4">
      <c r="A10" s="1" t="s">
        <v>160</v>
      </c>
      <c r="L10" s="108"/>
      <c r="M10" s="114" t="s">
        <v>161</v>
      </c>
      <c r="N10" s="110"/>
    </row>
    <row r="11" spans="1:15" ht="15.75" customHeight="1" thickBot="1" x14ac:dyDescent="0.45">
      <c r="A11" s="1" t="s">
        <v>162</v>
      </c>
      <c r="K11" s="1" t="s">
        <v>0</v>
      </c>
      <c r="L11" s="108"/>
      <c r="M11" s="114" t="s">
        <v>163</v>
      </c>
      <c r="N11" s="110"/>
    </row>
    <row r="12" spans="1:15" ht="15.75" customHeight="1" x14ac:dyDescent="0.4">
      <c r="B12" s="115" t="s">
        <v>164</v>
      </c>
      <c r="C12" s="116"/>
      <c r="D12" s="117" t="s">
        <v>165</v>
      </c>
      <c r="E12" s="118"/>
      <c r="F12" s="117" t="s">
        <v>166</v>
      </c>
      <c r="G12" s="118"/>
      <c r="H12" s="119" t="s">
        <v>167</v>
      </c>
      <c r="I12" s="119"/>
      <c r="J12" s="120"/>
      <c r="L12" s="108"/>
      <c r="M12" s="114" t="s">
        <v>168</v>
      </c>
      <c r="N12" s="110"/>
    </row>
    <row r="13" spans="1:15" ht="15.75" customHeight="1" x14ac:dyDescent="0.4">
      <c r="B13" s="121" t="s">
        <v>169</v>
      </c>
      <c r="C13" s="122"/>
      <c r="D13" s="123" t="s">
        <v>170</v>
      </c>
      <c r="E13" s="7"/>
      <c r="F13" s="123" t="s">
        <v>171</v>
      </c>
      <c r="G13" s="7"/>
      <c r="H13" s="124" t="s">
        <v>172</v>
      </c>
      <c r="I13" s="124"/>
      <c r="J13" s="111"/>
      <c r="L13" s="108"/>
      <c r="M13" s="114" t="s">
        <v>173</v>
      </c>
      <c r="N13" s="110"/>
    </row>
    <row r="14" spans="1:15" ht="15.75" customHeight="1" x14ac:dyDescent="0.4">
      <c r="B14" s="121" t="s">
        <v>174</v>
      </c>
      <c r="C14" s="122"/>
      <c r="D14" s="123" t="s">
        <v>175</v>
      </c>
      <c r="E14" s="7"/>
      <c r="F14" s="123" t="s">
        <v>176</v>
      </c>
      <c r="G14" s="7"/>
      <c r="H14" s="124" t="s">
        <v>177</v>
      </c>
      <c r="I14" s="124"/>
      <c r="J14" s="111" t="s">
        <v>178</v>
      </c>
      <c r="L14" s="108"/>
      <c r="M14" s="114" t="s">
        <v>179</v>
      </c>
      <c r="N14" s="110"/>
    </row>
    <row r="15" spans="1:15" ht="15.75" customHeight="1" x14ac:dyDescent="0.4">
      <c r="B15" s="125" t="s">
        <v>180</v>
      </c>
      <c r="C15" s="126"/>
      <c r="D15" s="127" t="s">
        <v>181</v>
      </c>
      <c r="E15" s="128"/>
      <c r="F15" s="127" t="s">
        <v>182</v>
      </c>
      <c r="G15" s="128"/>
      <c r="H15" s="29" t="s">
        <v>183</v>
      </c>
      <c r="I15" s="29"/>
      <c r="J15" s="129" t="s">
        <v>0</v>
      </c>
      <c r="L15" s="108"/>
      <c r="M15" s="109" t="s">
        <v>0</v>
      </c>
      <c r="N15" s="110"/>
    </row>
    <row r="16" spans="1:15" ht="15.75" customHeight="1" x14ac:dyDescent="0.4">
      <c r="B16" s="121" t="s">
        <v>184</v>
      </c>
      <c r="C16" s="122"/>
      <c r="D16" s="123" t="s">
        <v>185</v>
      </c>
      <c r="E16" s="7"/>
      <c r="F16" s="123" t="s">
        <v>186</v>
      </c>
      <c r="G16" s="7"/>
      <c r="H16" s="127" t="s">
        <v>187</v>
      </c>
      <c r="I16" s="130"/>
      <c r="J16" s="129"/>
      <c r="L16" s="108"/>
      <c r="M16" s="109" t="s">
        <v>188</v>
      </c>
      <c r="N16" s="110"/>
    </row>
    <row r="17" spans="1:17" ht="15.75" customHeight="1" x14ac:dyDescent="0.4">
      <c r="B17" s="121" t="s">
        <v>189</v>
      </c>
      <c r="C17" s="122"/>
      <c r="D17" s="123" t="s">
        <v>190</v>
      </c>
      <c r="E17" s="7"/>
      <c r="F17" s="123" t="s">
        <v>191</v>
      </c>
      <c r="G17" s="7"/>
      <c r="H17" s="123" t="s">
        <v>192</v>
      </c>
      <c r="I17" s="131"/>
      <c r="J17" s="111" t="s">
        <v>193</v>
      </c>
      <c r="L17" s="108"/>
      <c r="M17" s="114" t="s">
        <v>194</v>
      </c>
      <c r="N17" s="110"/>
      <c r="Q17" s="124"/>
    </row>
    <row r="18" spans="1:17" ht="15.75" customHeight="1" x14ac:dyDescent="0.4">
      <c r="B18" s="125" t="s">
        <v>195</v>
      </c>
      <c r="C18" s="126"/>
      <c r="D18" s="127" t="s">
        <v>196</v>
      </c>
      <c r="E18" s="128"/>
      <c r="F18" s="127" t="s">
        <v>197</v>
      </c>
      <c r="G18" s="128"/>
      <c r="H18" s="127" t="s">
        <v>198</v>
      </c>
      <c r="I18" s="130"/>
      <c r="J18" s="129" t="s">
        <v>0</v>
      </c>
      <c r="L18" s="108"/>
      <c r="M18" s="114" t="s">
        <v>199</v>
      </c>
      <c r="N18" s="110"/>
    </row>
    <row r="19" spans="1:17" ht="15.75" customHeight="1" x14ac:dyDescent="0.4">
      <c r="B19" s="121" t="s">
        <v>200</v>
      </c>
      <c r="C19" s="122"/>
      <c r="D19" s="123" t="s">
        <v>201</v>
      </c>
      <c r="E19" s="7"/>
      <c r="F19" s="123" t="s">
        <v>202</v>
      </c>
      <c r="G19" s="7"/>
      <c r="H19" s="123" t="s">
        <v>203</v>
      </c>
      <c r="I19" s="131"/>
      <c r="J19" s="111" t="s">
        <v>0</v>
      </c>
      <c r="L19" s="108"/>
      <c r="M19" s="114" t="s">
        <v>204</v>
      </c>
      <c r="N19" s="110"/>
    </row>
    <row r="20" spans="1:17" ht="15.75" customHeight="1" x14ac:dyDescent="0.4">
      <c r="B20" s="121" t="s">
        <v>205</v>
      </c>
      <c r="C20" s="132"/>
      <c r="D20" s="123" t="s">
        <v>190</v>
      </c>
      <c r="E20" s="7"/>
      <c r="F20" s="123" t="s">
        <v>206</v>
      </c>
      <c r="G20" s="7"/>
      <c r="H20" s="123" t="s">
        <v>207</v>
      </c>
      <c r="I20" s="131"/>
      <c r="J20" s="129"/>
      <c r="L20" s="108"/>
      <c r="M20" s="114" t="s">
        <v>208</v>
      </c>
      <c r="N20" s="110"/>
    </row>
    <row r="21" spans="1:17" ht="15.75" customHeight="1" x14ac:dyDescent="0.4">
      <c r="A21" s="1" t="s">
        <v>0</v>
      </c>
      <c r="B21" s="125" t="s">
        <v>209</v>
      </c>
      <c r="C21" s="126"/>
      <c r="D21" s="127" t="s">
        <v>210</v>
      </c>
      <c r="E21" s="128"/>
      <c r="F21" s="127" t="s">
        <v>211</v>
      </c>
      <c r="G21" s="128"/>
      <c r="J21" s="133" t="s">
        <v>212</v>
      </c>
      <c r="L21" s="108"/>
      <c r="M21" s="114" t="s">
        <v>213</v>
      </c>
      <c r="N21" s="110"/>
    </row>
    <row r="22" spans="1:17" ht="15.75" customHeight="1" x14ac:dyDescent="0.4">
      <c r="B22" s="121" t="s">
        <v>214</v>
      </c>
      <c r="C22" s="122"/>
      <c r="D22" s="123" t="s">
        <v>215</v>
      </c>
      <c r="E22" s="7"/>
      <c r="F22" s="123" t="s">
        <v>216</v>
      </c>
      <c r="G22" s="7"/>
      <c r="H22" s="134" t="s">
        <v>217</v>
      </c>
      <c r="I22" s="135"/>
      <c r="J22" s="136" t="s">
        <v>218</v>
      </c>
      <c r="L22" s="108"/>
      <c r="M22" s="114" t="s">
        <v>219</v>
      </c>
      <c r="N22" s="110"/>
    </row>
    <row r="23" spans="1:17" ht="15.75" customHeight="1" x14ac:dyDescent="0.4">
      <c r="B23" s="121" t="s">
        <v>220</v>
      </c>
      <c r="C23" s="132"/>
      <c r="D23" s="123" t="s">
        <v>221</v>
      </c>
      <c r="E23" s="7"/>
      <c r="F23" s="123" t="s">
        <v>222</v>
      </c>
      <c r="G23" s="7"/>
      <c r="H23" s="134" t="s">
        <v>223</v>
      </c>
      <c r="I23" s="135"/>
      <c r="J23" s="111" t="s">
        <v>224</v>
      </c>
      <c r="L23" s="108"/>
      <c r="M23" s="109"/>
      <c r="N23" s="110"/>
    </row>
    <row r="24" spans="1:17" ht="15.75" customHeight="1" thickBot="1" x14ac:dyDescent="0.45">
      <c r="B24" s="121" t="s">
        <v>225</v>
      </c>
      <c r="C24" s="122"/>
      <c r="D24" s="123" t="s">
        <v>226</v>
      </c>
      <c r="E24" s="7"/>
      <c r="F24" s="137" t="s">
        <v>227</v>
      </c>
      <c r="G24" s="138"/>
      <c r="H24" s="125" t="s">
        <v>228</v>
      </c>
      <c r="I24" s="126"/>
      <c r="J24" s="139" t="s">
        <v>229</v>
      </c>
      <c r="L24" s="108"/>
      <c r="M24" s="109" t="s">
        <v>230</v>
      </c>
      <c r="N24" s="110"/>
    </row>
    <row r="25" spans="1:17" ht="15.75" customHeight="1" x14ac:dyDescent="0.4">
      <c r="B25" s="121" t="s">
        <v>231</v>
      </c>
      <c r="C25" s="122"/>
      <c r="D25" s="123" t="s">
        <v>232</v>
      </c>
      <c r="E25" s="17"/>
      <c r="F25" s="140" t="s">
        <v>233</v>
      </c>
      <c r="G25" s="122"/>
      <c r="H25" s="17"/>
      <c r="I25" s="7"/>
      <c r="J25" s="111" t="s">
        <v>234</v>
      </c>
      <c r="L25" s="108"/>
      <c r="M25" s="109" t="s">
        <v>235</v>
      </c>
      <c r="N25" s="110"/>
    </row>
    <row r="26" spans="1:17" ht="15.75" customHeight="1" thickBot="1" x14ac:dyDescent="0.45">
      <c r="B26" s="141" t="s">
        <v>236</v>
      </c>
      <c r="C26" s="142"/>
      <c r="D26" s="143" t="s">
        <v>237</v>
      </c>
      <c r="E26" s="144"/>
      <c r="F26" s="145" t="s">
        <v>238</v>
      </c>
      <c r="G26" s="146"/>
      <c r="H26" s="147" t="s">
        <v>239</v>
      </c>
      <c r="I26" s="147"/>
      <c r="J26" s="148"/>
      <c r="L26" s="108"/>
      <c r="M26" s="109" t="s">
        <v>240</v>
      </c>
      <c r="N26" s="110"/>
    </row>
    <row r="27" spans="1:17" ht="15.75" customHeight="1" x14ac:dyDescent="0.4">
      <c r="L27" s="108"/>
      <c r="M27" s="109" t="s">
        <v>241</v>
      </c>
      <c r="N27" s="110"/>
    </row>
    <row r="28" spans="1:17" ht="15.75" customHeight="1" thickBot="1" x14ac:dyDescent="0.45">
      <c r="A28" s="1" t="s">
        <v>242</v>
      </c>
      <c r="B28" s="5"/>
      <c r="L28" s="108"/>
      <c r="M28" s="109" t="s">
        <v>243</v>
      </c>
      <c r="N28" s="110"/>
    </row>
    <row r="29" spans="1:17" ht="15.75" customHeight="1" x14ac:dyDescent="0.4">
      <c r="B29" s="52" t="s">
        <v>244</v>
      </c>
      <c r="C29" s="105"/>
      <c r="D29" s="117" t="s">
        <v>182</v>
      </c>
      <c r="E29" s="118"/>
      <c r="F29" s="119" t="s">
        <v>245</v>
      </c>
      <c r="G29" s="105"/>
      <c r="H29" s="117" t="s">
        <v>246</v>
      </c>
      <c r="I29" s="149"/>
      <c r="J29" s="150" t="s">
        <v>247</v>
      </c>
      <c r="L29" s="108"/>
      <c r="M29" s="109" t="s">
        <v>248</v>
      </c>
      <c r="N29" s="110"/>
    </row>
    <row r="30" spans="1:17" ht="15.75" customHeight="1" x14ac:dyDescent="0.4">
      <c r="B30" s="16" t="s">
        <v>249</v>
      </c>
      <c r="C30" s="7"/>
      <c r="D30" s="123" t="s">
        <v>250</v>
      </c>
      <c r="E30" s="7"/>
      <c r="F30" s="124" t="s">
        <v>251</v>
      </c>
      <c r="G30" s="17"/>
      <c r="H30" s="123" t="s">
        <v>252</v>
      </c>
      <c r="I30" s="131"/>
      <c r="J30" s="136" t="s">
        <v>253</v>
      </c>
      <c r="L30" s="108"/>
      <c r="M30" s="109" t="s">
        <v>254</v>
      </c>
      <c r="N30" s="110"/>
    </row>
    <row r="31" spans="1:17" ht="15.75" customHeight="1" x14ac:dyDescent="0.4">
      <c r="B31" s="54" t="s">
        <v>255</v>
      </c>
      <c r="D31" s="127" t="s">
        <v>256</v>
      </c>
      <c r="E31" s="128"/>
      <c r="F31" s="29" t="s">
        <v>257</v>
      </c>
      <c r="H31" s="127" t="s">
        <v>258</v>
      </c>
      <c r="I31" s="130"/>
      <c r="J31" s="151" t="s">
        <v>259</v>
      </c>
      <c r="L31" s="108"/>
      <c r="M31" s="109" t="s">
        <v>260</v>
      </c>
      <c r="N31" s="110"/>
    </row>
    <row r="32" spans="1:17" ht="15.75" customHeight="1" x14ac:dyDescent="0.4">
      <c r="B32" s="16" t="s">
        <v>261</v>
      </c>
      <c r="C32" s="7"/>
      <c r="D32" s="123" t="s">
        <v>262</v>
      </c>
      <c r="E32" s="7"/>
      <c r="F32" s="124" t="s">
        <v>263</v>
      </c>
      <c r="G32" s="17"/>
      <c r="H32" s="123" t="s">
        <v>264</v>
      </c>
      <c r="I32" s="131"/>
      <c r="J32" s="136" t="s">
        <v>265</v>
      </c>
      <c r="L32" s="108"/>
      <c r="M32" s="109"/>
      <c r="N32" s="110"/>
    </row>
    <row r="33" spans="1:14" ht="15.75" customHeight="1" thickBot="1" x14ac:dyDescent="0.45">
      <c r="B33" s="54" t="s">
        <v>266</v>
      </c>
      <c r="D33" s="127" t="s">
        <v>267</v>
      </c>
      <c r="E33" s="8" t="s">
        <v>268</v>
      </c>
      <c r="F33" s="29" t="s">
        <v>269</v>
      </c>
      <c r="G33" s="8" t="s">
        <v>270</v>
      </c>
      <c r="H33" s="29" t="s">
        <v>271</v>
      </c>
      <c r="I33" s="8" t="s">
        <v>272</v>
      </c>
      <c r="J33" s="59" t="s">
        <v>273</v>
      </c>
      <c r="L33" s="108"/>
      <c r="M33" s="109" t="s">
        <v>274</v>
      </c>
      <c r="N33" s="110"/>
    </row>
    <row r="34" spans="1:14" ht="15.75" customHeight="1" x14ac:dyDescent="0.4">
      <c r="B34" s="54" t="s">
        <v>275</v>
      </c>
      <c r="D34" s="8" t="s">
        <v>276</v>
      </c>
      <c r="E34" s="123" t="s">
        <v>277</v>
      </c>
      <c r="F34" s="8" t="s">
        <v>278</v>
      </c>
      <c r="G34" s="8" t="s">
        <v>279</v>
      </c>
      <c r="H34" s="123" t="s">
        <v>280</v>
      </c>
      <c r="I34" s="8" t="s">
        <v>281</v>
      </c>
      <c r="J34" s="152" t="s">
        <v>282</v>
      </c>
      <c r="L34" s="108"/>
      <c r="M34" s="109" t="s">
        <v>283</v>
      </c>
      <c r="N34" s="110"/>
    </row>
    <row r="35" spans="1:14" ht="15.75" customHeight="1" x14ac:dyDescent="0.4">
      <c r="B35" s="108" t="s">
        <v>0</v>
      </c>
      <c r="C35" s="8" t="s">
        <v>284</v>
      </c>
      <c r="D35" s="153" t="s">
        <v>285</v>
      </c>
      <c r="E35" s="8" t="s">
        <v>286</v>
      </c>
      <c r="F35" s="29" t="s">
        <v>287</v>
      </c>
      <c r="G35" s="127" t="s">
        <v>288</v>
      </c>
      <c r="H35" s="137" t="s">
        <v>289</v>
      </c>
      <c r="I35" s="8" t="s">
        <v>290</v>
      </c>
      <c r="J35" s="136" t="s">
        <v>291</v>
      </c>
      <c r="L35" s="108"/>
      <c r="M35" s="109" t="s">
        <v>292</v>
      </c>
      <c r="N35" s="110"/>
    </row>
    <row r="36" spans="1:14" ht="15.75" customHeight="1" thickBot="1" x14ac:dyDescent="0.45">
      <c r="B36" s="55" t="s">
        <v>0</v>
      </c>
      <c r="C36" s="143" t="s">
        <v>293</v>
      </c>
      <c r="D36" s="154" t="s">
        <v>294</v>
      </c>
      <c r="E36" s="154" t="s">
        <v>295</v>
      </c>
      <c r="F36" s="98" t="s">
        <v>296</v>
      </c>
      <c r="G36" s="154" t="s">
        <v>297</v>
      </c>
      <c r="H36" s="154" t="s">
        <v>298</v>
      </c>
      <c r="I36" s="154" t="s">
        <v>299</v>
      </c>
      <c r="J36" s="59" t="s">
        <v>300</v>
      </c>
      <c r="L36" s="108"/>
      <c r="M36" s="109" t="s">
        <v>301</v>
      </c>
      <c r="N36" s="110"/>
    </row>
    <row r="37" spans="1:14" ht="15.75" customHeight="1" x14ac:dyDescent="0.4">
      <c r="B37" s="29" t="s">
        <v>302</v>
      </c>
      <c r="K37" s="128"/>
      <c r="L37" s="108"/>
      <c r="M37" s="109" t="s">
        <v>303</v>
      </c>
      <c r="N37" s="110"/>
    </row>
    <row r="38" spans="1:14" ht="15.75" customHeight="1" x14ac:dyDescent="0.4">
      <c r="B38" s="29" t="s">
        <v>304</v>
      </c>
      <c r="L38" s="108"/>
      <c r="M38" s="109" t="s">
        <v>305</v>
      </c>
      <c r="N38" s="110"/>
    </row>
    <row r="39" spans="1:14" ht="15.75" customHeight="1" x14ac:dyDescent="0.4">
      <c r="B39" s="5" t="s">
        <v>0</v>
      </c>
      <c r="L39" s="108"/>
      <c r="M39" s="109"/>
      <c r="N39" s="110"/>
    </row>
    <row r="40" spans="1:14" ht="15.75" customHeight="1" thickBot="1" x14ac:dyDescent="0.45">
      <c r="A40" s="1" t="s">
        <v>306</v>
      </c>
      <c r="L40" s="108"/>
      <c r="M40" s="109" t="s">
        <v>307</v>
      </c>
      <c r="N40" s="110"/>
    </row>
    <row r="41" spans="1:14" ht="15.75" customHeight="1" x14ac:dyDescent="0.4">
      <c r="B41" s="155" t="s">
        <v>308</v>
      </c>
      <c r="C41" s="176" t="s">
        <v>309</v>
      </c>
      <c r="D41" s="177"/>
      <c r="E41" s="178" t="s">
        <v>308</v>
      </c>
      <c r="F41" s="179"/>
      <c r="G41" s="156" t="s">
        <v>309</v>
      </c>
      <c r="H41" s="157"/>
      <c r="I41" s="178" t="s">
        <v>310</v>
      </c>
      <c r="J41" s="177"/>
      <c r="K41" s="5"/>
      <c r="L41" s="108"/>
      <c r="M41" s="109" t="s">
        <v>311</v>
      </c>
      <c r="N41" s="110"/>
    </row>
    <row r="42" spans="1:14" ht="15.75" customHeight="1" x14ac:dyDescent="0.4">
      <c r="B42" s="43" t="s">
        <v>312</v>
      </c>
      <c r="C42" s="5" t="s">
        <v>313</v>
      </c>
      <c r="D42" s="158"/>
      <c r="E42" s="16" t="s">
        <v>314</v>
      </c>
      <c r="F42" s="159"/>
      <c r="G42" s="160" t="s">
        <v>263</v>
      </c>
      <c r="H42" s="161"/>
      <c r="I42" s="54" t="s">
        <v>315</v>
      </c>
      <c r="J42" s="158"/>
      <c r="K42" s="5"/>
      <c r="L42" s="108"/>
      <c r="M42" s="109" t="s">
        <v>316</v>
      </c>
      <c r="N42" s="110"/>
    </row>
    <row r="43" spans="1:14" ht="15.75" customHeight="1" x14ac:dyDescent="0.4">
      <c r="B43" s="43" t="s">
        <v>317</v>
      </c>
      <c r="C43" s="160" t="s">
        <v>318</v>
      </c>
      <c r="D43" s="161"/>
      <c r="E43" s="16" t="s">
        <v>319</v>
      </c>
      <c r="F43" s="159"/>
      <c r="G43" s="160" t="s">
        <v>320</v>
      </c>
      <c r="H43" s="161"/>
      <c r="I43" s="54"/>
      <c r="J43" s="162" t="s">
        <v>321</v>
      </c>
      <c r="K43" s="5"/>
      <c r="L43" s="108"/>
      <c r="M43" s="109" t="s">
        <v>322</v>
      </c>
      <c r="N43" s="110"/>
    </row>
    <row r="44" spans="1:14" ht="15.75" customHeight="1" x14ac:dyDescent="0.4">
      <c r="B44" s="43" t="s">
        <v>317</v>
      </c>
      <c r="C44" s="160" t="s">
        <v>323</v>
      </c>
      <c r="D44" s="161"/>
      <c r="E44" s="16" t="s">
        <v>324</v>
      </c>
      <c r="F44" s="159"/>
      <c r="G44" s="160" t="s">
        <v>325</v>
      </c>
      <c r="H44" s="161"/>
      <c r="I44" s="72" t="s">
        <v>326</v>
      </c>
      <c r="J44" s="163"/>
      <c r="K44" s="5"/>
      <c r="L44" s="108"/>
      <c r="M44" s="109" t="s">
        <v>327</v>
      </c>
      <c r="N44" s="110"/>
    </row>
    <row r="45" spans="1:14" ht="15.75" customHeight="1" thickBot="1" x14ac:dyDescent="0.45">
      <c r="B45" s="44" t="s">
        <v>328</v>
      </c>
      <c r="C45" s="164" t="s">
        <v>284</v>
      </c>
      <c r="D45" s="165"/>
      <c r="E45" s="44" t="s">
        <v>329</v>
      </c>
      <c r="F45" s="166"/>
      <c r="G45" s="164" t="s">
        <v>330</v>
      </c>
      <c r="H45" s="165"/>
      <c r="I45" s="167"/>
      <c r="J45" s="168" t="s">
        <v>331</v>
      </c>
      <c r="L45" s="108"/>
      <c r="M45" s="109"/>
      <c r="N45" s="110"/>
    </row>
    <row r="46" spans="1:14" ht="15.75" customHeight="1" thickBot="1" x14ac:dyDescent="0.45">
      <c r="L46" s="55"/>
      <c r="M46" s="169" t="s">
        <v>332</v>
      </c>
      <c r="N46" s="148"/>
    </row>
  </sheetData>
  <mergeCells count="4">
    <mergeCell ref="N1:O2"/>
    <mergeCell ref="C41:D41"/>
    <mergeCell ref="E41:F41"/>
    <mergeCell ref="I41:J4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6120-D563-4A60-9C66-60BB217AA2AB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Ａ表</vt:lpstr>
      <vt:lpstr>Ｂ表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2021-11-25T00:39:35Z</cp:lastPrinted>
  <dcterms:created xsi:type="dcterms:W3CDTF">2021-10-27T09:22:33Z</dcterms:created>
  <dcterms:modified xsi:type="dcterms:W3CDTF">2021-12-10T21:51:09Z</dcterms:modified>
</cp:coreProperties>
</file>